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20520" windowHeight="4095" firstSheet="7" activeTab="12"/>
  </bookViews>
  <sheets>
    <sheet name="2015 POLL" sheetId="1" r:id="rId1"/>
    <sheet name="DATA Q1 and 2" sheetId="3" r:id="rId2"/>
    <sheet name="DATA Q3 and 4" sheetId="4" r:id="rId3"/>
    <sheet name="DATA Q5 and 6" sheetId="5" r:id="rId4"/>
    <sheet name="Q1 LNC Svc" sheetId="6" r:id="rId5"/>
    <sheet name="Q1 Table" sheetId="7" r:id="rId6"/>
    <sheet name="Q2 data" sheetId="9" r:id="rId7"/>
    <sheet name="Q2 Table" sheetId="10" r:id="rId8"/>
    <sheet name="Q3 data" sheetId="11" r:id="rId9"/>
    <sheet name="Q3 Table" sheetId="12" r:id="rId10"/>
    <sheet name="Q4 data" sheetId="13" r:id="rId11"/>
    <sheet name="Q4 Table" sheetId="14" r:id="rId12"/>
    <sheet name="Q5_6 Table" sheetId="15" r:id="rId13"/>
    <sheet name="State Population" sheetId="17" r:id="rId14"/>
    <sheet name="Scratchpad" sheetId="16" r:id="rId15"/>
  </sheets>
  <calcPr calcId="145621"/>
</workbook>
</file>

<file path=xl/calcChain.xml><?xml version="1.0" encoding="utf-8"?>
<calcChain xmlns="http://schemas.openxmlformats.org/spreadsheetml/2006/main">
  <c r="Q2" i="11" l="1"/>
  <c r="I24" i="17" l="1"/>
  <c r="I37" i="17"/>
  <c r="I17" i="17"/>
  <c r="I22" i="17"/>
  <c r="I18" i="17"/>
  <c r="I8" i="17"/>
  <c r="I13" i="17"/>
  <c r="I39" i="17"/>
  <c r="I33" i="17"/>
  <c r="I25" i="17"/>
  <c r="I48" i="17"/>
  <c r="I38" i="17"/>
  <c r="I4" i="17"/>
  <c r="I47" i="17"/>
  <c r="I41" i="17"/>
  <c r="I11" i="17"/>
  <c r="I32" i="17"/>
  <c r="I35" i="17"/>
  <c r="I36" i="17"/>
  <c r="I28" i="17"/>
  <c r="I42" i="17"/>
  <c r="I5" i="17"/>
  <c r="I34" i="17"/>
  <c r="I31" i="17"/>
  <c r="I29" i="17"/>
  <c r="I3" i="17"/>
  <c r="I12" i="17"/>
  <c r="I14" i="17"/>
  <c r="I23" i="17"/>
  <c r="I30" i="17"/>
  <c r="I7" i="17"/>
  <c r="I26" i="17"/>
  <c r="I16" i="17"/>
  <c r="I6" i="17"/>
  <c r="I27" i="17"/>
  <c r="I21" i="17"/>
  <c r="I44" i="17"/>
  <c r="I40" i="17"/>
  <c r="I15" i="17"/>
  <c r="I20" i="17"/>
  <c r="I9" i="17"/>
  <c r="I43" i="17"/>
  <c r="I10" i="17"/>
  <c r="I19" i="17"/>
  <c r="F7" i="5"/>
  <c r="G7" i="5" l="1"/>
  <c r="B53" i="5"/>
  <c r="B54" i="5" s="1"/>
  <c r="B48" i="13"/>
  <c r="B11" i="13"/>
  <c r="B41" i="13"/>
  <c r="B35" i="13"/>
  <c r="B13" i="13"/>
  <c r="B31" i="13"/>
  <c r="B18" i="13"/>
  <c r="B25" i="13"/>
  <c r="B2" i="13"/>
  <c r="B34" i="13"/>
  <c r="B37" i="13"/>
  <c r="B40" i="13"/>
  <c r="B49" i="13"/>
  <c r="B14" i="13"/>
  <c r="B4" i="13"/>
  <c r="B51" i="13"/>
  <c r="B9" i="13"/>
  <c r="B46" i="13"/>
  <c r="B5" i="13"/>
  <c r="B20" i="13"/>
  <c r="B50" i="13"/>
  <c r="B24" i="13"/>
  <c r="B45" i="13"/>
  <c r="B17" i="13"/>
  <c r="B30" i="13"/>
  <c r="B52" i="13"/>
  <c r="B8" i="13"/>
  <c r="B29" i="13"/>
  <c r="B23" i="13"/>
  <c r="B47" i="13"/>
  <c r="B28" i="13"/>
  <c r="B27" i="13"/>
  <c r="B33" i="13"/>
  <c r="B12" i="13"/>
  <c r="B43" i="13"/>
  <c r="B36" i="13"/>
  <c r="B19" i="13"/>
  <c r="B7" i="13"/>
  <c r="B10" i="13"/>
  <c r="B26" i="13"/>
  <c r="B15" i="13"/>
  <c r="B39" i="13"/>
  <c r="B16" i="13"/>
  <c r="B38" i="13"/>
  <c r="B42" i="13"/>
  <c r="B3" i="13"/>
  <c r="B32" i="13"/>
  <c r="B6" i="13"/>
  <c r="B22" i="13"/>
  <c r="B44" i="13"/>
  <c r="B21" i="13"/>
  <c r="N2" i="11" l="1"/>
  <c r="G2" i="11"/>
  <c r="E2" i="11"/>
  <c r="P2" i="11"/>
  <c r="K2" i="11"/>
  <c r="F2" i="11"/>
  <c r="J2" i="11"/>
  <c r="I2" i="11"/>
  <c r="H2" i="11"/>
  <c r="L2" i="11"/>
  <c r="M2" i="11"/>
  <c r="O2" i="11"/>
  <c r="D2" i="11"/>
  <c r="J2" i="9"/>
  <c r="F2" i="9"/>
  <c r="B2" i="9"/>
  <c r="H2" i="9"/>
  <c r="K2" i="9"/>
  <c r="C2" i="9"/>
  <c r="D2" i="9"/>
  <c r="I2" i="9"/>
  <c r="M2" i="9"/>
  <c r="L2" i="9"/>
  <c r="G2" i="9"/>
  <c r="E2" i="9"/>
  <c r="I2" i="6"/>
  <c r="H2" i="6"/>
  <c r="G2" i="6"/>
  <c r="F2" i="6"/>
  <c r="E2" i="6"/>
  <c r="D2" i="6"/>
</calcChain>
</file>

<file path=xl/sharedStrings.xml><?xml version="1.0" encoding="utf-8"?>
<sst xmlns="http://schemas.openxmlformats.org/spreadsheetml/2006/main" count="932" uniqueCount="312">
  <si>
    <t>What would your #1 topic be for a LNC sponsored training seminar?</t>
  </si>
  <si>
    <t>Name of contact:</t>
  </si>
  <si>
    <t>Position:</t>
  </si>
  <si>
    <t>Phone:</t>
  </si>
  <si>
    <t>What social media link would you like added to your state's page on the LNC website?</t>
  </si>
  <si>
    <t>State:</t>
  </si>
  <si>
    <t>Please rank LNC current service level: 1 is worst, 3 is average and 5 is best.</t>
  </si>
  <si>
    <t>What is your state's #1 need from LNC?</t>
  </si>
  <si>
    <t>What are the top 3 "needs and interests" that you are addressing in your state?</t>
  </si>
  <si>
    <t>Deleted 2014 Questions:</t>
  </si>
  <si>
    <t>What is your state's annual expenses?</t>
  </si>
  <si>
    <t>How many candidates were on the ballot in 2014-2015 (partisan or non-partisan)?</t>
  </si>
  <si>
    <t>What is your state's annual income (exclude LNC ballot access contributions)?</t>
  </si>
  <si>
    <t>Downsizing government in general</t>
  </si>
  <si>
    <t>Wyoming</t>
  </si>
  <si>
    <t>Membership Recruitment, Candidate Recruitment, Better Functioning Committees and being more organized</t>
  </si>
  <si>
    <t>Wisconsin</t>
  </si>
  <si>
    <t>Fundraising, Membership, Outreach</t>
  </si>
  <si>
    <t>West Virginia</t>
  </si>
  <si>
    <t>Money for Ballot Drive, Pro Bono Legal work related to Ballot Drive, No third</t>
  </si>
  <si>
    <t>DC</t>
  </si>
  <si>
    <t>Fundraising, Voter Registration, Candidate Recruitment</t>
  </si>
  <si>
    <t>Washington (State)</t>
  </si>
  <si>
    <t>Not available</t>
  </si>
  <si>
    <t>Virginia</t>
  </si>
  <si>
    <t xml:space="preserve">More Volunteers, More Candidates, Funds to support them </t>
  </si>
  <si>
    <t>x</t>
  </si>
  <si>
    <t>Vermont</t>
  </si>
  <si>
    <t>Organization, Increasing Membership attmennd Participation, fundraising</t>
  </si>
  <si>
    <t>Utah</t>
  </si>
  <si>
    <t>Organizational Restructuring, Overhaul of Membership and Fundraising Strategies, Marketing/Messaging Revamp and Rebranding</t>
  </si>
  <si>
    <t>Texas</t>
  </si>
  <si>
    <t>Ballot Access, Fundraising, Membership Drive</t>
  </si>
  <si>
    <t>Tennessee</t>
  </si>
  <si>
    <t>Ballot Access, Recruiting Candidates, Membership Growth</t>
  </si>
  <si>
    <t>South Dakota</t>
  </si>
  <si>
    <t>Candidate recruitment, Building County Organizations, Fundraising</t>
  </si>
  <si>
    <t>South Carolina</t>
  </si>
  <si>
    <t>Membership, Ballot Access,  Fundraising</t>
  </si>
  <si>
    <t>Rhode Island</t>
  </si>
  <si>
    <t>Ballot Access, Volunteer and Candidate Recruitment, Membership</t>
  </si>
  <si>
    <t>Pennsylvania</t>
  </si>
  <si>
    <t>Oregon</t>
  </si>
  <si>
    <t>Ballot Access, Fundraising, Membership</t>
  </si>
  <si>
    <t>Oklahoma</t>
  </si>
  <si>
    <t>Ballot Access. Grassroots Support, Candidate Development</t>
  </si>
  <si>
    <t>Ohio</t>
  </si>
  <si>
    <t>Public Relations Material, Candidate Recruitment, Membership</t>
  </si>
  <si>
    <t>North Dakota</t>
  </si>
  <si>
    <t>Fundraising, Candidate training, No Third</t>
  </si>
  <si>
    <t>North Carolina</t>
  </si>
  <si>
    <t>Fundraising, Chapter Development, Voter Registration</t>
  </si>
  <si>
    <t>New York</t>
  </si>
  <si>
    <t>Membership, Public Relations (Outreach), Newsletter</t>
  </si>
  <si>
    <t>New Mexico</t>
  </si>
  <si>
    <t>Candidate Support and Recruitment,  Membership Growth, Fundraising</t>
  </si>
  <si>
    <t>New Jersey</t>
  </si>
  <si>
    <t>Building the Organization, Recruiting and training active volunteers.  Establishing a new Website.</t>
  </si>
  <si>
    <t>Nevada</t>
  </si>
  <si>
    <t>Ballot Access, Fundraising, Candidate Training</t>
  </si>
  <si>
    <t>Nebraska</t>
  </si>
  <si>
    <t>Candidate Recruitment, Membership Recruitment, Communication Issues</t>
  </si>
  <si>
    <t>Missouri</t>
  </si>
  <si>
    <t>Fundraising, Education of LP to public, Recruiting qualified candidates</t>
  </si>
  <si>
    <t>Mississippi</t>
  </si>
  <si>
    <t>Medical Marijuana, Educational Choice, Voter Freedom</t>
  </si>
  <si>
    <t>Minnesota</t>
  </si>
  <si>
    <t>Membership Drive, Web design, Fundraising</t>
  </si>
  <si>
    <t>Michigan</t>
  </si>
  <si>
    <t>Publicity Outreach, Candidate Recruitment, Fundraising</t>
  </si>
  <si>
    <t>Massachusetts</t>
  </si>
  <si>
    <t>Maryland</t>
  </si>
  <si>
    <t>Registration, Social Media, Fundraising</t>
  </si>
  <si>
    <t>Maine</t>
  </si>
  <si>
    <t>Fundraising, Recruitment, Training</t>
  </si>
  <si>
    <t>Louisiana</t>
  </si>
  <si>
    <t>Fundraising, Ballot  Access, Membership</t>
  </si>
  <si>
    <t>Kentucky</t>
  </si>
  <si>
    <t>Candidate Recruitment, Donations to help support both the Party and these candidates, Starting Local LP groups</t>
  </si>
  <si>
    <t>Kansas</t>
  </si>
  <si>
    <t>Organizing County Affiliates, Recruiting Quality Candidates, Increasing Registration</t>
  </si>
  <si>
    <t>Iowa</t>
  </si>
  <si>
    <t>Build our database, Increase Party Name Recognition, Recruit Future Leaders</t>
  </si>
  <si>
    <t>Indiana</t>
  </si>
  <si>
    <t>Illinois</t>
  </si>
  <si>
    <t>Contact Referrals in a more timely fashion, Outreach to lapsed members,  Reproducible Literature</t>
  </si>
  <si>
    <t>Idaho</t>
  </si>
  <si>
    <t>Money, Quality Candidates, Media Attention</t>
  </si>
  <si>
    <t>Hawaii</t>
  </si>
  <si>
    <t>Ballot Access, Education campaign, Membership Drive</t>
  </si>
  <si>
    <t>Georgia</t>
  </si>
  <si>
    <t>Candidate Recruitment, Increasing Registered Voters, Fundraising</t>
  </si>
  <si>
    <t>Florida</t>
  </si>
  <si>
    <t>Fundraising, Increasing Registration, Candidate Recruitment</t>
  </si>
  <si>
    <t>Delaware</t>
  </si>
  <si>
    <t>Organizational Structure, Volunteer Recruitment, Information (Database etc.)</t>
  </si>
  <si>
    <t>Connecticut</t>
  </si>
  <si>
    <t>Outreach, Recruiting Candidates, Fundraising</t>
  </si>
  <si>
    <t>Colorado</t>
  </si>
  <si>
    <t>Candidates, Fundraising, Newsletter</t>
  </si>
  <si>
    <t>California</t>
  </si>
  <si>
    <t>Ballot Access, Candidate Recruitment, Fund Raising</t>
  </si>
  <si>
    <t>Arkansas</t>
  </si>
  <si>
    <t>Litigation funding (Listed 3 times)</t>
  </si>
  <si>
    <t>Arizona</t>
  </si>
  <si>
    <t>Recruiting Candidates, Database, Maintaining Ballot Accesswn</t>
  </si>
  <si>
    <t>Alaska</t>
  </si>
  <si>
    <t>Ballot Access, Fundraising, Volunteers</t>
  </si>
  <si>
    <t>Alabama</t>
  </si>
  <si>
    <t>NP</t>
  </si>
  <si>
    <t>P</t>
  </si>
  <si>
    <t>General support</t>
  </si>
  <si>
    <t>Updating of the Data Dump</t>
  </si>
  <si>
    <t>Promotion</t>
  </si>
  <si>
    <t>Ballot Drive funding</t>
  </si>
  <si>
    <t>Money</t>
  </si>
  <si>
    <t>More funds Bring back UMP</t>
  </si>
  <si>
    <t>Better communication</t>
  </si>
  <si>
    <t>?</t>
  </si>
  <si>
    <t>Candidate Support</t>
  </si>
  <si>
    <t>Ballot Access</t>
  </si>
  <si>
    <t>Nothing</t>
  </si>
  <si>
    <t>Ballot Access Support</t>
  </si>
  <si>
    <t>Help with Ballot access</t>
  </si>
  <si>
    <t>To be left in Peace</t>
  </si>
  <si>
    <t>Help with Petitioning to gain Ballot Access</t>
  </si>
  <si>
    <t>Outstanding Candidate for President</t>
  </si>
  <si>
    <t>Provide a Forum that would encourage Presidential candidates to come out early</t>
  </si>
  <si>
    <t>Literature</t>
  </si>
  <si>
    <t>Continuing good communication</t>
  </si>
  <si>
    <t>15</t>
  </si>
  <si>
    <t>Good Communications, Speakers</t>
  </si>
  <si>
    <t>More comprehensive and up to date Data Base</t>
  </si>
  <si>
    <t>Fundraising</t>
  </si>
  <si>
    <t>Coordination  among states</t>
  </si>
  <si>
    <t>Help with solid across the Board Name Recognition</t>
  </si>
  <si>
    <t>Help with Electronic Media and Web page Support</t>
  </si>
  <si>
    <t>Communication</t>
  </si>
  <si>
    <t>Assistance with Fundraising Ran</t>
  </si>
  <si>
    <t>Finding/Recruiting viable candidates</t>
  </si>
  <si>
    <t>Candidate Training, Flyers</t>
  </si>
  <si>
    <t>National Name Recognition</t>
  </si>
  <si>
    <t>Technical Assistance to candidates.  Guide to successful campaigning.</t>
  </si>
  <si>
    <t>Coordinate State and National</t>
  </si>
  <si>
    <t>Fundraising Support</t>
  </si>
  <si>
    <t>Financial Support</t>
  </si>
  <si>
    <t>Training</t>
  </si>
  <si>
    <t>Membership</t>
  </si>
  <si>
    <t>Help with Membership</t>
  </si>
  <si>
    <t>Litigation Funding</t>
  </si>
  <si>
    <t>Sticking to Libertarian Principles</t>
  </si>
  <si>
    <t>Ballot Access Help</t>
  </si>
  <si>
    <t>D. C.</t>
  </si>
  <si>
    <t xml:space="preserve">? </t>
  </si>
  <si>
    <t xml:space="preserve">Implement Marijuana Legalization Ballot Measure, Oppose Militarization of Police Forces, Private Property Rights versus Regulatory takings </t>
  </si>
  <si>
    <t>Organize and Recruit Candidates, Work with Messaging for Candidates, General Assembly:  Issues  which will go before General Assembly</t>
  </si>
  <si>
    <t>More visibility for LP.  People need to know what the word "libertarian" means. More appearances on Cable TV.</t>
  </si>
  <si>
    <t>Focus on driving National membership, and create nationwide name recognition</t>
  </si>
  <si>
    <t>New Hampshire</t>
  </si>
  <si>
    <t>Montana</t>
  </si>
  <si>
    <t>Valid datadump list</t>
  </si>
  <si>
    <t>State</t>
  </si>
  <si>
    <t>LNC Rank</t>
  </si>
  <si>
    <t>Bad: 1</t>
  </si>
  <si>
    <t>Avg: 3</t>
  </si>
  <si>
    <t>Good: 5</t>
  </si>
  <si>
    <t>Totals</t>
  </si>
  <si>
    <t>Poll Question:</t>
  </si>
  <si>
    <t>Rank LNC current service level:  "1" is Bad, and "5" is Good</t>
  </si>
  <si>
    <t>No Ans</t>
  </si>
  <si>
    <t>Work with Messaging for Candidates</t>
  </si>
  <si>
    <t>Website</t>
  </si>
  <si>
    <t>Web design</t>
  </si>
  <si>
    <t>Voter Registration</t>
  </si>
  <si>
    <t>Voter Freedom</t>
  </si>
  <si>
    <t>Volunteers</t>
  </si>
  <si>
    <t>Volunteer Recruitment</t>
  </si>
  <si>
    <t>Volunteer and Candidate Recruitment</t>
  </si>
  <si>
    <t>Starting Local LP groups</t>
  </si>
  <si>
    <t>Social Media</t>
  </si>
  <si>
    <t>Reproducible Literature</t>
  </si>
  <si>
    <t>Registration</t>
  </si>
  <si>
    <t>Recruitment</t>
  </si>
  <si>
    <t>Recruiting Quality Candidates</t>
  </si>
  <si>
    <t>Recruiting qualified candidates</t>
  </si>
  <si>
    <t>Recruiting Candidates</t>
  </si>
  <si>
    <t xml:space="preserve">Recruiting and training active volunteers.  </t>
  </si>
  <si>
    <t>Recruit Future Leaders</t>
  </si>
  <si>
    <t>Quality Candidates</t>
  </si>
  <si>
    <t>Publicity Outreach</t>
  </si>
  <si>
    <t>Public Relations Material</t>
  </si>
  <si>
    <t>Public Relations (Outreach)</t>
  </si>
  <si>
    <t>Pro Bono Legal work related to Ballot Drive</t>
  </si>
  <si>
    <t xml:space="preserve">Private Property Rights versus Regulatory takings </t>
  </si>
  <si>
    <t>Overhaul of Membership and Fundraising Strategies</t>
  </si>
  <si>
    <t>Outreach to lapsed members</t>
  </si>
  <si>
    <t>Outreach</t>
  </si>
  <si>
    <t>Organizing County Affiliates</t>
  </si>
  <si>
    <t>Organize and Recruit Candidates</t>
  </si>
  <si>
    <t>Organizational Structure</t>
  </si>
  <si>
    <t>Organizational Restructuring</t>
  </si>
  <si>
    <t>Organization</t>
  </si>
  <si>
    <t>Oppose Militarization of Police Forces</t>
  </si>
  <si>
    <t>Newsletter</t>
  </si>
  <si>
    <t>More Volunteers</t>
  </si>
  <si>
    <t>More Candidates</t>
  </si>
  <si>
    <t>Money for Ballot Drive</t>
  </si>
  <si>
    <t>Membership Recruitment</t>
  </si>
  <si>
    <t>Membership Growth</t>
  </si>
  <si>
    <t>Membership Drive</t>
  </si>
  <si>
    <t>Medical Marijuana</t>
  </si>
  <si>
    <t>Media Attention</t>
  </si>
  <si>
    <t>Marketing/Messaging Revamp and Rebranding</t>
  </si>
  <si>
    <t>Maintaining Ballot Accesswn</t>
  </si>
  <si>
    <t>Information (Database etc.)</t>
  </si>
  <si>
    <t>Increasing Registration</t>
  </si>
  <si>
    <t>Increasing Registered Voters</t>
  </si>
  <si>
    <t>Increasing Membership attmennd Participation</t>
  </si>
  <si>
    <t>Increase Party Name Recognition</t>
  </si>
  <si>
    <t>Implement Marijuana Legalization Ballot Measure</t>
  </si>
  <si>
    <t>General Assembly:  Issues  which will go before General Assembly</t>
  </si>
  <si>
    <t xml:space="preserve">Funds to support them </t>
  </si>
  <si>
    <t>Fund Raising</t>
  </si>
  <si>
    <t>Educational Choice</t>
  </si>
  <si>
    <t>Education of LP to public</t>
  </si>
  <si>
    <t>Education campaign</t>
  </si>
  <si>
    <t>Donations to help support both the Party and these candidates</t>
  </si>
  <si>
    <t>Database</t>
  </si>
  <si>
    <t>Contact Referrals in a more timely fashion</t>
  </si>
  <si>
    <t>Communication Issues</t>
  </si>
  <si>
    <t>Chapter Development</t>
  </si>
  <si>
    <t>Candidates</t>
  </si>
  <si>
    <t>Candidate training</t>
  </si>
  <si>
    <t>Candidate Training</t>
  </si>
  <si>
    <t>Candidate Support and Recruitment</t>
  </si>
  <si>
    <t>Candidate recruitment</t>
  </si>
  <si>
    <t>Candidate Recruitment</t>
  </si>
  <si>
    <t>Candidate Development</t>
  </si>
  <si>
    <t>Building the Organization</t>
  </si>
  <si>
    <t>Building County Organizations</t>
  </si>
  <si>
    <t>Build our database</t>
  </si>
  <si>
    <t>Better Functioning Committees and being more organized</t>
  </si>
  <si>
    <t>Ballot Access. Grassroots Support</t>
  </si>
  <si>
    <t>Ballot  Access</t>
  </si>
  <si>
    <t>Outreach / PR Materials</t>
  </si>
  <si>
    <t>Newsletter/Media/Website</t>
  </si>
  <si>
    <t>Voter/member recruitment</t>
  </si>
  <si>
    <t>Legislative Lobbying</t>
  </si>
  <si>
    <t>LP Brand Building</t>
  </si>
  <si>
    <t>Build local organizations</t>
  </si>
  <si>
    <t>Build state organization</t>
  </si>
  <si>
    <t>#1 Need from LNC</t>
  </si>
  <si>
    <t>Ballot access</t>
  </si>
  <si>
    <t>Litigation assistance</t>
  </si>
  <si>
    <t>Membeship</t>
  </si>
  <si>
    <t>Financial support</t>
  </si>
  <si>
    <t>Fundraising support</t>
  </si>
  <si>
    <r>
      <rPr>
        <sz val="11"/>
        <color rgb="FF00B050"/>
        <rFont val="Calibri"/>
        <family val="2"/>
        <scheme val="minor"/>
      </rPr>
      <t xml:space="preserve">Candidate Training, </t>
    </r>
    <r>
      <rPr>
        <sz val="11"/>
        <color theme="1"/>
        <rFont val="Calibri"/>
        <family val="2"/>
        <scheme val="minor"/>
      </rPr>
      <t>Flyers</t>
    </r>
  </si>
  <si>
    <t>Web, Media &amp; Dbase Support</t>
  </si>
  <si>
    <t>Good Presidential Candidates</t>
  </si>
  <si>
    <t>Partisan</t>
  </si>
  <si>
    <t>Non-partisan</t>
  </si>
  <si>
    <t>Total</t>
  </si>
  <si>
    <t>Affiliate</t>
  </si>
  <si>
    <t>Income</t>
  </si>
  <si>
    <t>Expenses</t>
  </si>
  <si>
    <t>Total Income</t>
  </si>
  <si>
    <t>Avg Income</t>
  </si>
  <si>
    <t>Breakdown</t>
  </si>
  <si>
    <t>Non-Reporting</t>
  </si>
  <si>
    <t>Income &gt;= $100K</t>
  </si>
  <si>
    <t>$100K &gt;= Income &gt; $10K</t>
  </si>
  <si>
    <t>$10K &gt;= Income &gt; $1K</t>
  </si>
  <si>
    <t>Income &lt;= $1K</t>
  </si>
  <si>
    <t>dBase support</t>
  </si>
  <si>
    <t>Help with local activism</t>
  </si>
  <si>
    <t>Advertising</t>
  </si>
  <si>
    <t>General IT support</t>
  </si>
  <si>
    <t>Position papers &amp; Media Pkg</t>
  </si>
  <si>
    <t>General assistance</t>
  </si>
  <si>
    <t>Improve communication</t>
  </si>
  <si>
    <t>Offensive litigation</t>
  </si>
  <si>
    <t>Synergize with Prez</t>
  </si>
  <si>
    <t>Pay restitution</t>
  </si>
  <si>
    <t>2015 #1 Need from LNC</t>
  </si>
  <si>
    <t>2014 #1 Need from LNC</t>
  </si>
  <si>
    <t>State Affiliate Internal Issues</t>
  </si>
  <si>
    <t>Population</t>
  </si>
  <si>
    <t>Inc * 10K/Pop</t>
  </si>
  <si>
    <t>Executive Director Services</t>
  </si>
  <si>
    <t>Communications Committee/Website/Other Communications Issues</t>
  </si>
  <si>
    <t>&gt; 100:  2</t>
  </si>
  <si>
    <t>90 to 100:  0</t>
  </si>
  <si>
    <t>80 to 90:  1</t>
  </si>
  <si>
    <t>70 to 80:  2</t>
  </si>
  <si>
    <t>60 to 70:  2</t>
  </si>
  <si>
    <t>50 to 60:  0</t>
  </si>
  <si>
    <t>40 to 50:  4</t>
  </si>
  <si>
    <t>30 to 40:  1</t>
  </si>
  <si>
    <t>20 to 30:  4</t>
  </si>
  <si>
    <t>10 to 20:  13</t>
  </si>
  <si>
    <t>&lt; 10:  16</t>
  </si>
  <si>
    <t>&gt; 100:  3</t>
  </si>
  <si>
    <t>70 to 80:  1</t>
  </si>
  <si>
    <t>60 to 70:  0</t>
  </si>
  <si>
    <t>50 to 60:  1</t>
  </si>
  <si>
    <t>40 to 50:  3</t>
  </si>
  <si>
    <t>20 to 30:  2</t>
  </si>
  <si>
    <t>No info:  6</t>
  </si>
  <si>
    <t>10 to 20:  7</t>
  </si>
  <si>
    <t>No info:  7</t>
  </si>
  <si>
    <t>&lt; 10: 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</si>
</sst>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49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 textRotation="90"/>
    </xf>
    <xf numFmtId="0" fontId="0" fillId="0" borderId="0" xfId="0" applyAlignment="1">
      <alignment textRotation="90"/>
    </xf>
    <xf numFmtId="0" fontId="2" fillId="0" borderId="0" xfId="0" applyFont="1"/>
    <xf numFmtId="49" fontId="1" fillId="0" borderId="0" xfId="0" applyNumberFormat="1" applyFont="1"/>
    <xf numFmtId="49" fontId="3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'Q1 LNC Svc'!$D$1:$I$1</c:f>
              <c:strCache>
                <c:ptCount val="6"/>
                <c:pt idx="0">
                  <c:v>Bad: 1</c:v>
                </c:pt>
                <c:pt idx="1">
                  <c:v>2</c:v>
                </c:pt>
                <c:pt idx="2">
                  <c:v>Avg: 3</c:v>
                </c:pt>
                <c:pt idx="3">
                  <c:v>4</c:v>
                </c:pt>
                <c:pt idx="4">
                  <c:v>Good: 5</c:v>
                </c:pt>
                <c:pt idx="5">
                  <c:v>No Ans</c:v>
                </c:pt>
              </c:strCache>
            </c:strRef>
          </c:cat>
          <c:val>
            <c:numRef>
              <c:f>'Q1 LNC Svc'!$D$2:$I$2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19</c:v>
                </c:pt>
                <c:pt idx="3">
                  <c:v>11</c:v>
                </c:pt>
                <c:pt idx="4">
                  <c:v>7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69888"/>
        <c:axId val="185704448"/>
      </c:barChart>
      <c:catAx>
        <c:axId val="18566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85704448"/>
        <c:crosses val="autoZero"/>
        <c:auto val="1"/>
        <c:lblAlgn val="ctr"/>
        <c:lblOffset val="100"/>
        <c:noMultiLvlLbl val="0"/>
      </c:catAx>
      <c:valAx>
        <c:axId val="18570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669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'Q2 data'!$B$1:$M$1</c:f>
              <c:strCache>
                <c:ptCount val="12"/>
                <c:pt idx="0">
                  <c:v>Voter/member recruitment</c:v>
                </c:pt>
                <c:pt idx="1">
                  <c:v>Fundraising</c:v>
                </c:pt>
                <c:pt idx="2">
                  <c:v>Candidate Recruitment</c:v>
                </c:pt>
                <c:pt idx="3">
                  <c:v>Ballot Access</c:v>
                </c:pt>
                <c:pt idx="4">
                  <c:v>Newsletter/Media/Website</c:v>
                </c:pt>
                <c:pt idx="5">
                  <c:v>Build state organization</c:v>
                </c:pt>
                <c:pt idx="6">
                  <c:v>Legislative Lobbying</c:v>
                </c:pt>
                <c:pt idx="7">
                  <c:v>Candidate Development</c:v>
                </c:pt>
                <c:pt idx="8">
                  <c:v>Outreach / PR Materials</c:v>
                </c:pt>
                <c:pt idx="9">
                  <c:v>LP Brand Building</c:v>
                </c:pt>
                <c:pt idx="10">
                  <c:v>Build local organizations</c:v>
                </c:pt>
                <c:pt idx="11">
                  <c:v>Database</c:v>
                </c:pt>
              </c:strCache>
            </c:strRef>
          </c:cat>
          <c:val>
            <c:numRef>
              <c:f>'Q2 data'!$B$2:$M$2</c:f>
              <c:numCache>
                <c:formatCode>General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21</c:v>
                </c:pt>
                <c:pt idx="3">
                  <c:v>14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805888"/>
        <c:axId val="126807424"/>
      </c:barChart>
      <c:catAx>
        <c:axId val="126805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6807424"/>
        <c:crosses val="autoZero"/>
        <c:auto val="1"/>
        <c:lblAlgn val="ctr"/>
        <c:lblOffset val="100"/>
        <c:noMultiLvlLbl val="0"/>
      </c:catAx>
      <c:valAx>
        <c:axId val="12680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80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'Q3 data'!$D$1:$Q$1</c:f>
              <c:strCache>
                <c:ptCount val="14"/>
                <c:pt idx="0">
                  <c:v>Ballot access</c:v>
                </c:pt>
                <c:pt idx="1">
                  <c:v>Communication</c:v>
                </c:pt>
                <c:pt idx="2">
                  <c:v>LP Brand Building</c:v>
                </c:pt>
                <c:pt idx="3">
                  <c:v>Web, Media &amp; Dbase Support</c:v>
                </c:pt>
                <c:pt idx="4">
                  <c:v>Financial support</c:v>
                </c:pt>
                <c:pt idx="5">
                  <c:v>Fundraising support</c:v>
                </c:pt>
                <c:pt idx="6">
                  <c:v>Candidate Development</c:v>
                </c:pt>
                <c:pt idx="7">
                  <c:v>Outreach / PR Materials</c:v>
                </c:pt>
                <c:pt idx="8">
                  <c:v>Training</c:v>
                </c:pt>
                <c:pt idx="9">
                  <c:v>Membeship</c:v>
                </c:pt>
                <c:pt idx="10">
                  <c:v>Good Presidential Candidates</c:v>
                </c:pt>
                <c:pt idx="11">
                  <c:v>Litigation assistance</c:v>
                </c:pt>
                <c:pt idx="12">
                  <c:v>Candidate recruitment</c:v>
                </c:pt>
                <c:pt idx="13">
                  <c:v>Executive Director Services</c:v>
                </c:pt>
              </c:strCache>
            </c:strRef>
          </c:cat>
          <c:val>
            <c:numRef>
              <c:f>'Q3 data'!$D$2:$Q$2</c:f>
              <c:numCache>
                <c:formatCode>General</c:formatCode>
                <c:ptCount val="14"/>
                <c:pt idx="0">
                  <c:v>9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08544"/>
        <c:axId val="129310080"/>
      </c:barChart>
      <c:catAx>
        <c:axId val="129308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29310080"/>
        <c:crosses val="autoZero"/>
        <c:auto val="1"/>
        <c:lblAlgn val="ctr"/>
        <c:lblOffset val="100"/>
        <c:noMultiLvlLbl val="0"/>
      </c:catAx>
      <c:valAx>
        <c:axId val="12931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30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 data'!$B$1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'Q4 data'!$A$2:$A$52</c:f>
              <c:strCache>
                <c:ptCount val="51"/>
                <c:pt idx="0">
                  <c:v>Texas</c:v>
                </c:pt>
                <c:pt idx="1">
                  <c:v>Colorado</c:v>
                </c:pt>
                <c:pt idx="2">
                  <c:v>Oregon</c:v>
                </c:pt>
                <c:pt idx="3">
                  <c:v>North Carolina</c:v>
                </c:pt>
                <c:pt idx="4">
                  <c:v>Arkansas</c:v>
                </c:pt>
                <c:pt idx="5">
                  <c:v>Indiana</c:v>
                </c:pt>
                <c:pt idx="6">
                  <c:v>Missouri</c:v>
                </c:pt>
                <c:pt idx="7">
                  <c:v>Ohio</c:v>
                </c:pt>
                <c:pt idx="8">
                  <c:v>Illinois</c:v>
                </c:pt>
                <c:pt idx="9">
                  <c:v>Wisconsin</c:v>
                </c:pt>
                <c:pt idx="10">
                  <c:v>Louisiana</c:v>
                </c:pt>
                <c:pt idx="11">
                  <c:v>Washington (State)</c:v>
                </c:pt>
                <c:pt idx="12">
                  <c:v>Pennsylvania</c:v>
                </c:pt>
                <c:pt idx="13">
                  <c:v>Hawaii</c:v>
                </c:pt>
                <c:pt idx="14">
                  <c:v>Florida</c:v>
                </c:pt>
                <c:pt idx="15">
                  <c:v>Nevada</c:v>
                </c:pt>
                <c:pt idx="16">
                  <c:v>Vermont</c:v>
                </c:pt>
                <c:pt idx="17">
                  <c:v>Iowa</c:v>
                </c:pt>
                <c:pt idx="18">
                  <c:v>New York</c:v>
                </c:pt>
                <c:pt idx="19">
                  <c:v>Alabama</c:v>
                </c:pt>
                <c:pt idx="20">
                  <c:v>Arizona</c:v>
                </c:pt>
                <c:pt idx="21">
                  <c:v>Minnesota</c:v>
                </c:pt>
                <c:pt idx="22">
                  <c:v>New Jersey</c:v>
                </c:pt>
                <c:pt idx="23">
                  <c:v>Utah</c:v>
                </c:pt>
                <c:pt idx="24">
                  <c:v>Idaho</c:v>
                </c:pt>
                <c:pt idx="25">
                  <c:v>Maryland</c:v>
                </c:pt>
                <c:pt idx="26">
                  <c:v>Massachusetts</c:v>
                </c:pt>
                <c:pt idx="27">
                  <c:v>Mississippi</c:v>
                </c:pt>
                <c:pt idx="28">
                  <c:v>Nebraska</c:v>
                </c:pt>
                <c:pt idx="29">
                  <c:v>Virginia</c:v>
                </c:pt>
                <c:pt idx="30">
                  <c:v>California</c:v>
                </c:pt>
                <c:pt idx="31">
                  <c:v>Maine</c:v>
                </c:pt>
                <c:pt idx="32">
                  <c:v>Tennessee</c:v>
                </c:pt>
                <c:pt idx="33">
                  <c:v>DC</c:v>
                </c:pt>
                <c:pt idx="34">
                  <c:v>Kansas</c:v>
                </c:pt>
                <c:pt idx="35">
                  <c:v>South Dakota</c:v>
                </c:pt>
                <c:pt idx="36">
                  <c:v>Delaware</c:v>
                </c:pt>
                <c:pt idx="37">
                  <c:v>Georgia</c:v>
                </c:pt>
                <c:pt idx="38">
                  <c:v>South Carolina</c:v>
                </c:pt>
                <c:pt idx="39">
                  <c:v>West Virginia</c:v>
                </c:pt>
                <c:pt idx="40">
                  <c:v>Connecticut</c:v>
                </c:pt>
                <c:pt idx="41">
                  <c:v>Kentucky</c:v>
                </c:pt>
                <c:pt idx="42">
                  <c:v>Alaska</c:v>
                </c:pt>
                <c:pt idx="43">
                  <c:v>New Hampshire</c:v>
                </c:pt>
                <c:pt idx="44">
                  <c:v>North Dakota</c:v>
                </c:pt>
                <c:pt idx="45">
                  <c:v>Michigan</c:v>
                </c:pt>
                <c:pt idx="46">
                  <c:v>Wyoming</c:v>
                </c:pt>
                <c:pt idx="47">
                  <c:v>Rhode Island</c:v>
                </c:pt>
                <c:pt idx="48">
                  <c:v>New Mexico</c:v>
                </c:pt>
                <c:pt idx="49">
                  <c:v>Oklahoma</c:v>
                </c:pt>
                <c:pt idx="50">
                  <c:v>Montana</c:v>
                </c:pt>
              </c:strCache>
            </c:strRef>
          </c:cat>
          <c:val>
            <c:numRef>
              <c:f>'Q4 data'!$B$2:$B$52</c:f>
              <c:numCache>
                <c:formatCode>0</c:formatCode>
                <c:ptCount val="51"/>
                <c:pt idx="0">
                  <c:v>135</c:v>
                </c:pt>
                <c:pt idx="1">
                  <c:v>60</c:v>
                </c:pt>
                <c:pt idx="2">
                  <c:v>38</c:v>
                </c:pt>
                <c:pt idx="3">
                  <c:v>30</c:v>
                </c:pt>
                <c:pt idx="4">
                  <c:v>28</c:v>
                </c:pt>
                <c:pt idx="5">
                  <c:v>27</c:v>
                </c:pt>
                <c:pt idx="6">
                  <c:v>27</c:v>
                </c:pt>
                <c:pt idx="7">
                  <c:v>22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11</c:v>
                </c:pt>
                <c:pt idx="23">
                  <c:v>11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5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ser>
          <c:idx val="1"/>
          <c:order val="1"/>
          <c:tx>
            <c:strRef>
              <c:f>'Q4 data'!$C$1</c:f>
              <c:strCache>
                <c:ptCount val="1"/>
                <c:pt idx="0">
                  <c:v>Partisan</c:v>
                </c:pt>
              </c:strCache>
            </c:strRef>
          </c:tx>
          <c:invertIfNegative val="0"/>
          <c:cat>
            <c:strRef>
              <c:f>'Q4 data'!$A$2:$A$52</c:f>
              <c:strCache>
                <c:ptCount val="51"/>
                <c:pt idx="0">
                  <c:v>Texas</c:v>
                </c:pt>
                <c:pt idx="1">
                  <c:v>Colorado</c:v>
                </c:pt>
                <c:pt idx="2">
                  <c:v>Oregon</c:v>
                </c:pt>
                <c:pt idx="3">
                  <c:v>North Carolina</c:v>
                </c:pt>
                <c:pt idx="4">
                  <c:v>Arkansas</c:v>
                </c:pt>
                <c:pt idx="5">
                  <c:v>Indiana</c:v>
                </c:pt>
                <c:pt idx="6">
                  <c:v>Missouri</c:v>
                </c:pt>
                <c:pt idx="7">
                  <c:v>Ohio</c:v>
                </c:pt>
                <c:pt idx="8">
                  <c:v>Illinois</c:v>
                </c:pt>
                <c:pt idx="9">
                  <c:v>Wisconsin</c:v>
                </c:pt>
                <c:pt idx="10">
                  <c:v>Louisiana</c:v>
                </c:pt>
                <c:pt idx="11">
                  <c:v>Washington (State)</c:v>
                </c:pt>
                <c:pt idx="12">
                  <c:v>Pennsylvania</c:v>
                </c:pt>
                <c:pt idx="13">
                  <c:v>Hawaii</c:v>
                </c:pt>
                <c:pt idx="14">
                  <c:v>Florida</c:v>
                </c:pt>
                <c:pt idx="15">
                  <c:v>Nevada</c:v>
                </c:pt>
                <c:pt idx="16">
                  <c:v>Vermont</c:v>
                </c:pt>
                <c:pt idx="17">
                  <c:v>Iowa</c:v>
                </c:pt>
                <c:pt idx="18">
                  <c:v>New York</c:v>
                </c:pt>
                <c:pt idx="19">
                  <c:v>Alabama</c:v>
                </c:pt>
                <c:pt idx="20">
                  <c:v>Arizona</c:v>
                </c:pt>
                <c:pt idx="21">
                  <c:v>Minnesota</c:v>
                </c:pt>
                <c:pt idx="22">
                  <c:v>New Jersey</c:v>
                </c:pt>
                <c:pt idx="23">
                  <c:v>Utah</c:v>
                </c:pt>
                <c:pt idx="24">
                  <c:v>Idaho</c:v>
                </c:pt>
                <c:pt idx="25">
                  <c:v>Maryland</c:v>
                </c:pt>
                <c:pt idx="26">
                  <c:v>Massachusetts</c:v>
                </c:pt>
                <c:pt idx="27">
                  <c:v>Mississippi</c:v>
                </c:pt>
                <c:pt idx="28">
                  <c:v>Nebraska</c:v>
                </c:pt>
                <c:pt idx="29">
                  <c:v>Virginia</c:v>
                </c:pt>
                <c:pt idx="30">
                  <c:v>California</c:v>
                </c:pt>
                <c:pt idx="31">
                  <c:v>Maine</c:v>
                </c:pt>
                <c:pt idx="32">
                  <c:v>Tennessee</c:v>
                </c:pt>
                <c:pt idx="33">
                  <c:v>DC</c:v>
                </c:pt>
                <c:pt idx="34">
                  <c:v>Kansas</c:v>
                </c:pt>
                <c:pt idx="35">
                  <c:v>South Dakota</c:v>
                </c:pt>
                <c:pt idx="36">
                  <c:v>Delaware</c:v>
                </c:pt>
                <c:pt idx="37">
                  <c:v>Georgia</c:v>
                </c:pt>
                <c:pt idx="38">
                  <c:v>South Carolina</c:v>
                </c:pt>
                <c:pt idx="39">
                  <c:v>West Virginia</c:v>
                </c:pt>
                <c:pt idx="40">
                  <c:v>Connecticut</c:v>
                </c:pt>
                <c:pt idx="41">
                  <c:v>Kentucky</c:v>
                </c:pt>
                <c:pt idx="42">
                  <c:v>Alaska</c:v>
                </c:pt>
                <c:pt idx="43">
                  <c:v>New Hampshire</c:v>
                </c:pt>
                <c:pt idx="44">
                  <c:v>North Dakota</c:v>
                </c:pt>
                <c:pt idx="45">
                  <c:v>Michigan</c:v>
                </c:pt>
                <c:pt idx="46">
                  <c:v>Wyoming</c:v>
                </c:pt>
                <c:pt idx="47">
                  <c:v>Rhode Island</c:v>
                </c:pt>
                <c:pt idx="48">
                  <c:v>New Mexico</c:v>
                </c:pt>
                <c:pt idx="49">
                  <c:v>Oklahoma</c:v>
                </c:pt>
                <c:pt idx="50">
                  <c:v>Montana</c:v>
                </c:pt>
              </c:strCache>
            </c:strRef>
          </c:cat>
          <c:val>
            <c:numRef>
              <c:f>'Q4 data'!$C$2:$C$52</c:f>
              <c:numCache>
                <c:formatCode>0</c:formatCode>
                <c:ptCount val="51"/>
                <c:pt idx="0">
                  <c:v>135</c:v>
                </c:pt>
                <c:pt idx="1">
                  <c:v>60</c:v>
                </c:pt>
                <c:pt idx="2">
                  <c:v>38</c:v>
                </c:pt>
                <c:pt idx="3">
                  <c:v>30</c:v>
                </c:pt>
                <c:pt idx="4">
                  <c:v>26</c:v>
                </c:pt>
                <c:pt idx="5">
                  <c:v>27</c:v>
                </c:pt>
                <c:pt idx="6">
                  <c:v>22</c:v>
                </c:pt>
                <c:pt idx="7">
                  <c:v>22</c:v>
                </c:pt>
                <c:pt idx="8">
                  <c:v>6</c:v>
                </c:pt>
                <c:pt idx="9">
                  <c:v>11</c:v>
                </c:pt>
                <c:pt idx="10">
                  <c:v>19</c:v>
                </c:pt>
                <c:pt idx="11">
                  <c:v>0</c:v>
                </c:pt>
                <c:pt idx="12">
                  <c:v>18</c:v>
                </c:pt>
                <c:pt idx="13">
                  <c:v>17</c:v>
                </c:pt>
                <c:pt idx="14">
                  <c:v>10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6</c:v>
                </c:pt>
                <c:pt idx="22">
                  <c:v>10</c:v>
                </c:pt>
                <c:pt idx="23">
                  <c:v>10</c:v>
                </c:pt>
                <c:pt idx="24">
                  <c:v>5</c:v>
                </c:pt>
                <c:pt idx="25">
                  <c:v>10</c:v>
                </c:pt>
                <c:pt idx="26">
                  <c:v>8</c:v>
                </c:pt>
                <c:pt idx="27">
                  <c:v>10</c:v>
                </c:pt>
                <c:pt idx="28">
                  <c:v>6</c:v>
                </c:pt>
                <c:pt idx="29">
                  <c:v>9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8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5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ser>
          <c:idx val="2"/>
          <c:order val="2"/>
          <c:tx>
            <c:strRef>
              <c:f>'Q4 data'!$D$1</c:f>
              <c:strCache>
                <c:ptCount val="1"/>
                <c:pt idx="0">
                  <c:v>Non-partisan</c:v>
                </c:pt>
              </c:strCache>
            </c:strRef>
          </c:tx>
          <c:invertIfNegative val="0"/>
          <c:cat>
            <c:strRef>
              <c:f>'Q4 data'!$A$2:$A$52</c:f>
              <c:strCache>
                <c:ptCount val="51"/>
                <c:pt idx="0">
                  <c:v>Texas</c:v>
                </c:pt>
                <c:pt idx="1">
                  <c:v>Colorado</c:v>
                </c:pt>
                <c:pt idx="2">
                  <c:v>Oregon</c:v>
                </c:pt>
                <c:pt idx="3">
                  <c:v>North Carolina</c:v>
                </c:pt>
                <c:pt idx="4">
                  <c:v>Arkansas</c:v>
                </c:pt>
                <c:pt idx="5">
                  <c:v>Indiana</c:v>
                </c:pt>
                <c:pt idx="6">
                  <c:v>Missouri</c:v>
                </c:pt>
                <c:pt idx="7">
                  <c:v>Ohio</c:v>
                </c:pt>
                <c:pt idx="8">
                  <c:v>Illinois</c:v>
                </c:pt>
                <c:pt idx="9">
                  <c:v>Wisconsin</c:v>
                </c:pt>
                <c:pt idx="10">
                  <c:v>Louisiana</c:v>
                </c:pt>
                <c:pt idx="11">
                  <c:v>Washington (State)</c:v>
                </c:pt>
                <c:pt idx="12">
                  <c:v>Pennsylvania</c:v>
                </c:pt>
                <c:pt idx="13">
                  <c:v>Hawaii</c:v>
                </c:pt>
                <c:pt idx="14">
                  <c:v>Florida</c:v>
                </c:pt>
                <c:pt idx="15">
                  <c:v>Nevada</c:v>
                </c:pt>
                <c:pt idx="16">
                  <c:v>Vermont</c:v>
                </c:pt>
                <c:pt idx="17">
                  <c:v>Iowa</c:v>
                </c:pt>
                <c:pt idx="18">
                  <c:v>New York</c:v>
                </c:pt>
                <c:pt idx="19">
                  <c:v>Alabama</c:v>
                </c:pt>
                <c:pt idx="20">
                  <c:v>Arizona</c:v>
                </c:pt>
                <c:pt idx="21">
                  <c:v>Minnesota</c:v>
                </c:pt>
                <c:pt idx="22">
                  <c:v>New Jersey</c:v>
                </c:pt>
                <c:pt idx="23">
                  <c:v>Utah</c:v>
                </c:pt>
                <c:pt idx="24">
                  <c:v>Idaho</c:v>
                </c:pt>
                <c:pt idx="25">
                  <c:v>Maryland</c:v>
                </c:pt>
                <c:pt idx="26">
                  <c:v>Massachusetts</c:v>
                </c:pt>
                <c:pt idx="27">
                  <c:v>Mississippi</c:v>
                </c:pt>
                <c:pt idx="28">
                  <c:v>Nebraska</c:v>
                </c:pt>
                <c:pt idx="29">
                  <c:v>Virginia</c:v>
                </c:pt>
                <c:pt idx="30">
                  <c:v>California</c:v>
                </c:pt>
                <c:pt idx="31">
                  <c:v>Maine</c:v>
                </c:pt>
                <c:pt idx="32">
                  <c:v>Tennessee</c:v>
                </c:pt>
                <c:pt idx="33">
                  <c:v>DC</c:v>
                </c:pt>
                <c:pt idx="34">
                  <c:v>Kansas</c:v>
                </c:pt>
                <c:pt idx="35">
                  <c:v>South Dakota</c:v>
                </c:pt>
                <c:pt idx="36">
                  <c:v>Delaware</c:v>
                </c:pt>
                <c:pt idx="37">
                  <c:v>Georgia</c:v>
                </c:pt>
                <c:pt idx="38">
                  <c:v>South Carolina</c:v>
                </c:pt>
                <c:pt idx="39">
                  <c:v>West Virginia</c:v>
                </c:pt>
                <c:pt idx="40">
                  <c:v>Connecticut</c:v>
                </c:pt>
                <c:pt idx="41">
                  <c:v>Kentucky</c:v>
                </c:pt>
                <c:pt idx="42">
                  <c:v>Alaska</c:v>
                </c:pt>
                <c:pt idx="43">
                  <c:v>New Hampshire</c:v>
                </c:pt>
                <c:pt idx="44">
                  <c:v>North Dakota</c:v>
                </c:pt>
                <c:pt idx="45">
                  <c:v>Michigan</c:v>
                </c:pt>
                <c:pt idx="46">
                  <c:v>Wyoming</c:v>
                </c:pt>
                <c:pt idx="47">
                  <c:v>Rhode Island</c:v>
                </c:pt>
                <c:pt idx="48">
                  <c:v>New Mexico</c:v>
                </c:pt>
                <c:pt idx="49">
                  <c:v>Oklahoma</c:v>
                </c:pt>
                <c:pt idx="50">
                  <c:v>Montana</c:v>
                </c:pt>
              </c:strCache>
            </c:strRef>
          </c:cat>
          <c:val>
            <c:numRef>
              <c:f>'Q4 data'!$D$2:$D$52</c:f>
              <c:numCache>
                <c:formatCode>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15</c:v>
                </c:pt>
                <c:pt idx="9">
                  <c:v>9</c:v>
                </c:pt>
                <c:pt idx="10">
                  <c:v>0</c:v>
                </c:pt>
                <c:pt idx="11">
                  <c:v>19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4</c:v>
                </c:pt>
                <c:pt idx="29">
                  <c:v>0</c:v>
                </c:pt>
                <c:pt idx="30">
                  <c:v>3</c:v>
                </c:pt>
                <c:pt idx="31">
                  <c:v>8</c:v>
                </c:pt>
                <c:pt idx="32">
                  <c:v>8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91872"/>
        <c:axId val="186193408"/>
      </c:barChart>
      <c:catAx>
        <c:axId val="186191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86193408"/>
        <c:crosses val="autoZero"/>
        <c:auto val="1"/>
        <c:lblAlgn val="ctr"/>
        <c:lblOffset val="100"/>
        <c:noMultiLvlLbl val="0"/>
      </c:catAx>
      <c:valAx>
        <c:axId val="1861934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86191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Q5 and 6'!$B$1</c:f>
              <c:strCache>
                <c:ptCount val="1"/>
                <c:pt idx="0">
                  <c:v>Income</c:v>
                </c:pt>
              </c:strCache>
            </c:strRef>
          </c:tx>
          <c:invertIfNegative val="0"/>
          <c:cat>
            <c:strRef>
              <c:f>'DATA Q5 and 6'!$A$2:$A$52</c:f>
              <c:strCache>
                <c:ptCount val="51"/>
                <c:pt idx="0">
                  <c:v>Texas</c:v>
                </c:pt>
                <c:pt idx="1">
                  <c:v>Maine</c:v>
                </c:pt>
                <c:pt idx="2">
                  <c:v>Minnesota</c:v>
                </c:pt>
                <c:pt idx="3">
                  <c:v>Indiana</c:v>
                </c:pt>
                <c:pt idx="4">
                  <c:v>Oregon</c:v>
                </c:pt>
                <c:pt idx="5">
                  <c:v>California</c:v>
                </c:pt>
                <c:pt idx="6">
                  <c:v>North Carolina</c:v>
                </c:pt>
                <c:pt idx="7">
                  <c:v>Utah</c:v>
                </c:pt>
                <c:pt idx="8">
                  <c:v>Florida</c:v>
                </c:pt>
                <c:pt idx="9">
                  <c:v>Louisiana</c:v>
                </c:pt>
                <c:pt idx="10">
                  <c:v>Arkansas</c:v>
                </c:pt>
                <c:pt idx="11">
                  <c:v>Hawaii</c:v>
                </c:pt>
                <c:pt idx="12">
                  <c:v>New York</c:v>
                </c:pt>
                <c:pt idx="13">
                  <c:v>Colorado</c:v>
                </c:pt>
                <c:pt idx="14">
                  <c:v>Illinois</c:v>
                </c:pt>
                <c:pt idx="15">
                  <c:v>Kentucky</c:v>
                </c:pt>
                <c:pt idx="16">
                  <c:v>Washington (State)</c:v>
                </c:pt>
                <c:pt idx="17">
                  <c:v>Virginia</c:v>
                </c:pt>
                <c:pt idx="18">
                  <c:v>Alabama</c:v>
                </c:pt>
                <c:pt idx="19">
                  <c:v>Michigan</c:v>
                </c:pt>
                <c:pt idx="20">
                  <c:v>Pennsylvania</c:v>
                </c:pt>
                <c:pt idx="21">
                  <c:v>Wisconsin</c:v>
                </c:pt>
                <c:pt idx="22">
                  <c:v>Massachusetts</c:v>
                </c:pt>
                <c:pt idx="23">
                  <c:v>Maryland</c:v>
                </c:pt>
                <c:pt idx="24">
                  <c:v>New Jersey</c:v>
                </c:pt>
                <c:pt idx="25">
                  <c:v>South Carolina</c:v>
                </c:pt>
                <c:pt idx="26">
                  <c:v>Alaska</c:v>
                </c:pt>
                <c:pt idx="27">
                  <c:v>Kansas</c:v>
                </c:pt>
                <c:pt idx="28">
                  <c:v>Idaho</c:v>
                </c:pt>
                <c:pt idx="29">
                  <c:v>Iowa</c:v>
                </c:pt>
                <c:pt idx="30">
                  <c:v>Tennessee</c:v>
                </c:pt>
                <c:pt idx="31">
                  <c:v>Nebraska</c:v>
                </c:pt>
                <c:pt idx="32">
                  <c:v>Connecticut</c:v>
                </c:pt>
                <c:pt idx="33">
                  <c:v>Delaware</c:v>
                </c:pt>
                <c:pt idx="34">
                  <c:v>New Mexico</c:v>
                </c:pt>
                <c:pt idx="35">
                  <c:v>Vermont</c:v>
                </c:pt>
                <c:pt idx="36">
                  <c:v>West Virginia</c:v>
                </c:pt>
                <c:pt idx="37">
                  <c:v>Mississippi</c:v>
                </c:pt>
                <c:pt idx="38">
                  <c:v>South Dakota</c:v>
                </c:pt>
                <c:pt idx="39">
                  <c:v>North Dakota</c:v>
                </c:pt>
                <c:pt idx="40">
                  <c:v>Arizona</c:v>
                </c:pt>
                <c:pt idx="41">
                  <c:v>Oklahoma</c:v>
                </c:pt>
                <c:pt idx="42">
                  <c:v>Rhode Island</c:v>
                </c:pt>
                <c:pt idx="43">
                  <c:v>D. C.</c:v>
                </c:pt>
                <c:pt idx="44">
                  <c:v>Nevada</c:v>
                </c:pt>
                <c:pt idx="45">
                  <c:v>Georgia</c:v>
                </c:pt>
                <c:pt idx="46">
                  <c:v>Missouri</c:v>
                </c:pt>
                <c:pt idx="47">
                  <c:v>Ohio</c:v>
                </c:pt>
                <c:pt idx="48">
                  <c:v>Wyoming</c:v>
                </c:pt>
                <c:pt idx="49">
                  <c:v>Montana</c:v>
                </c:pt>
                <c:pt idx="50">
                  <c:v>New Hampshire</c:v>
                </c:pt>
              </c:strCache>
            </c:strRef>
          </c:cat>
          <c:val>
            <c:numRef>
              <c:f>'DATA Q5 and 6'!$B$2:$B$52</c:f>
              <c:numCache>
                <c:formatCode>#,##0</c:formatCode>
                <c:ptCount val="51"/>
                <c:pt idx="0">
                  <c:v>78000</c:v>
                </c:pt>
                <c:pt idx="1">
                  <c:v>67000</c:v>
                </c:pt>
                <c:pt idx="2">
                  <c:v>58000</c:v>
                </c:pt>
                <c:pt idx="3">
                  <c:v>48000</c:v>
                </c:pt>
                <c:pt idx="4">
                  <c:v>45784</c:v>
                </c:pt>
                <c:pt idx="5">
                  <c:v>42000</c:v>
                </c:pt>
                <c:pt idx="6">
                  <c:v>40000</c:v>
                </c:pt>
                <c:pt idx="7">
                  <c:v>17000</c:v>
                </c:pt>
                <c:pt idx="8">
                  <c:v>15000</c:v>
                </c:pt>
                <c:pt idx="9">
                  <c:v>15000</c:v>
                </c:pt>
                <c:pt idx="10">
                  <c:v>12600</c:v>
                </c:pt>
                <c:pt idx="11" formatCode="General">
                  <c:v>12500</c:v>
                </c:pt>
                <c:pt idx="12">
                  <c:v>12000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8000</c:v>
                </c:pt>
                <c:pt idx="18">
                  <c:v>6000</c:v>
                </c:pt>
                <c:pt idx="19">
                  <c:v>5000</c:v>
                </c:pt>
                <c:pt idx="20">
                  <c:v>5000</c:v>
                </c:pt>
                <c:pt idx="21">
                  <c:v>5000</c:v>
                </c:pt>
                <c:pt idx="22">
                  <c:v>4150</c:v>
                </c:pt>
                <c:pt idx="23">
                  <c:v>4000</c:v>
                </c:pt>
                <c:pt idx="24">
                  <c:v>4000</c:v>
                </c:pt>
                <c:pt idx="25">
                  <c:v>4000</c:v>
                </c:pt>
                <c:pt idx="26">
                  <c:v>3000</c:v>
                </c:pt>
                <c:pt idx="27">
                  <c:v>2603</c:v>
                </c:pt>
                <c:pt idx="28">
                  <c:v>2500</c:v>
                </c:pt>
                <c:pt idx="29">
                  <c:v>2000</c:v>
                </c:pt>
                <c:pt idx="30">
                  <c:v>2000</c:v>
                </c:pt>
                <c:pt idx="31">
                  <c:v>1300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 formatCode="General">
                  <c:v>870</c:v>
                </c:pt>
                <c:pt idx="36" formatCode="General">
                  <c:v>750</c:v>
                </c:pt>
                <c:pt idx="37" formatCode="General">
                  <c:v>500</c:v>
                </c:pt>
                <c:pt idx="38" formatCode="General">
                  <c:v>500</c:v>
                </c:pt>
                <c:pt idx="39" formatCode="General">
                  <c:v>200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'DATA Q5 and 6'!$C$1</c:f>
              <c:strCache>
                <c:ptCount val="1"/>
                <c:pt idx="0">
                  <c:v>Expenses</c:v>
                </c:pt>
              </c:strCache>
            </c:strRef>
          </c:tx>
          <c:invertIfNegative val="0"/>
          <c:cat>
            <c:strRef>
              <c:f>'DATA Q5 and 6'!$A$2:$A$52</c:f>
              <c:strCache>
                <c:ptCount val="51"/>
                <c:pt idx="0">
                  <c:v>Texas</c:v>
                </c:pt>
                <c:pt idx="1">
                  <c:v>Maine</c:v>
                </c:pt>
                <c:pt idx="2">
                  <c:v>Minnesota</c:v>
                </c:pt>
                <c:pt idx="3">
                  <c:v>Indiana</c:v>
                </c:pt>
                <c:pt idx="4">
                  <c:v>Oregon</c:v>
                </c:pt>
                <c:pt idx="5">
                  <c:v>California</c:v>
                </c:pt>
                <c:pt idx="6">
                  <c:v>North Carolina</c:v>
                </c:pt>
                <c:pt idx="7">
                  <c:v>Utah</c:v>
                </c:pt>
                <c:pt idx="8">
                  <c:v>Florida</c:v>
                </c:pt>
                <c:pt idx="9">
                  <c:v>Louisiana</c:v>
                </c:pt>
                <c:pt idx="10">
                  <c:v>Arkansas</c:v>
                </c:pt>
                <c:pt idx="11">
                  <c:v>Hawaii</c:v>
                </c:pt>
                <c:pt idx="12">
                  <c:v>New York</c:v>
                </c:pt>
                <c:pt idx="13">
                  <c:v>Colorado</c:v>
                </c:pt>
                <c:pt idx="14">
                  <c:v>Illinois</c:v>
                </c:pt>
                <c:pt idx="15">
                  <c:v>Kentucky</c:v>
                </c:pt>
                <c:pt idx="16">
                  <c:v>Washington (State)</c:v>
                </c:pt>
                <c:pt idx="17">
                  <c:v>Virginia</c:v>
                </c:pt>
                <c:pt idx="18">
                  <c:v>Alabama</c:v>
                </c:pt>
                <c:pt idx="19">
                  <c:v>Michigan</c:v>
                </c:pt>
                <c:pt idx="20">
                  <c:v>Pennsylvania</c:v>
                </c:pt>
                <c:pt idx="21">
                  <c:v>Wisconsin</c:v>
                </c:pt>
                <c:pt idx="22">
                  <c:v>Massachusetts</c:v>
                </c:pt>
                <c:pt idx="23">
                  <c:v>Maryland</c:v>
                </c:pt>
                <c:pt idx="24">
                  <c:v>New Jersey</c:v>
                </c:pt>
                <c:pt idx="25">
                  <c:v>South Carolina</c:v>
                </c:pt>
                <c:pt idx="26">
                  <c:v>Alaska</c:v>
                </c:pt>
                <c:pt idx="27">
                  <c:v>Kansas</c:v>
                </c:pt>
                <c:pt idx="28">
                  <c:v>Idaho</c:v>
                </c:pt>
                <c:pt idx="29">
                  <c:v>Iowa</c:v>
                </c:pt>
                <c:pt idx="30">
                  <c:v>Tennessee</c:v>
                </c:pt>
                <c:pt idx="31">
                  <c:v>Nebraska</c:v>
                </c:pt>
                <c:pt idx="32">
                  <c:v>Connecticut</c:v>
                </c:pt>
                <c:pt idx="33">
                  <c:v>Delaware</c:v>
                </c:pt>
                <c:pt idx="34">
                  <c:v>New Mexico</c:v>
                </c:pt>
                <c:pt idx="35">
                  <c:v>Vermont</c:v>
                </c:pt>
                <c:pt idx="36">
                  <c:v>West Virginia</c:v>
                </c:pt>
                <c:pt idx="37">
                  <c:v>Mississippi</c:v>
                </c:pt>
                <c:pt idx="38">
                  <c:v>South Dakota</c:v>
                </c:pt>
                <c:pt idx="39">
                  <c:v>North Dakota</c:v>
                </c:pt>
                <c:pt idx="40">
                  <c:v>Arizona</c:v>
                </c:pt>
                <c:pt idx="41">
                  <c:v>Oklahoma</c:v>
                </c:pt>
                <c:pt idx="42">
                  <c:v>Rhode Island</c:v>
                </c:pt>
                <c:pt idx="43">
                  <c:v>D. C.</c:v>
                </c:pt>
                <c:pt idx="44">
                  <c:v>Nevada</c:v>
                </c:pt>
                <c:pt idx="45">
                  <c:v>Georgia</c:v>
                </c:pt>
                <c:pt idx="46">
                  <c:v>Missouri</c:v>
                </c:pt>
                <c:pt idx="47">
                  <c:v>Ohio</c:v>
                </c:pt>
                <c:pt idx="48">
                  <c:v>Wyoming</c:v>
                </c:pt>
                <c:pt idx="49">
                  <c:v>Montana</c:v>
                </c:pt>
                <c:pt idx="50">
                  <c:v>New Hampshire</c:v>
                </c:pt>
              </c:strCache>
            </c:strRef>
          </c:cat>
          <c:val>
            <c:numRef>
              <c:f>'DATA Q5 and 6'!$C$2:$C$52</c:f>
              <c:numCache>
                <c:formatCode>#,##0</c:formatCode>
                <c:ptCount val="51"/>
                <c:pt idx="0">
                  <c:v>55000</c:v>
                </c:pt>
                <c:pt idx="1">
                  <c:v>47000</c:v>
                </c:pt>
                <c:pt idx="2">
                  <c:v>48000</c:v>
                </c:pt>
                <c:pt idx="3">
                  <c:v>48000</c:v>
                </c:pt>
                <c:pt idx="4">
                  <c:v>50768</c:v>
                </c:pt>
                <c:pt idx="5">
                  <c:v>24000</c:v>
                </c:pt>
                <c:pt idx="6">
                  <c:v>40000</c:v>
                </c:pt>
                <c:pt idx="7">
                  <c:v>10000</c:v>
                </c:pt>
                <c:pt idx="8">
                  <c:v>15000</c:v>
                </c:pt>
                <c:pt idx="9">
                  <c:v>4000</c:v>
                </c:pt>
                <c:pt idx="10">
                  <c:v>7000</c:v>
                </c:pt>
                <c:pt idx="11" formatCode="General">
                  <c:v>12500</c:v>
                </c:pt>
                <c:pt idx="12">
                  <c:v>12000</c:v>
                </c:pt>
                <c:pt idx="13">
                  <c:v>10000</c:v>
                </c:pt>
                <c:pt idx="14">
                  <c:v>10000</c:v>
                </c:pt>
                <c:pt idx="15">
                  <c:v>5000</c:v>
                </c:pt>
                <c:pt idx="16">
                  <c:v>10000</c:v>
                </c:pt>
                <c:pt idx="17">
                  <c:v>4600</c:v>
                </c:pt>
                <c:pt idx="18">
                  <c:v>4000</c:v>
                </c:pt>
                <c:pt idx="19">
                  <c:v>4500</c:v>
                </c:pt>
                <c:pt idx="20">
                  <c:v>4000</c:v>
                </c:pt>
                <c:pt idx="21">
                  <c:v>3000</c:v>
                </c:pt>
                <c:pt idx="22">
                  <c:v>5258</c:v>
                </c:pt>
                <c:pt idx="23">
                  <c:v>2000</c:v>
                </c:pt>
                <c:pt idx="24">
                  <c:v>3500</c:v>
                </c:pt>
                <c:pt idx="25">
                  <c:v>4000</c:v>
                </c:pt>
                <c:pt idx="26">
                  <c:v>2500</c:v>
                </c:pt>
                <c:pt idx="27" formatCode="General">
                  <c:v>2146</c:v>
                </c:pt>
                <c:pt idx="28">
                  <c:v>1500</c:v>
                </c:pt>
                <c:pt idx="29">
                  <c:v>1500</c:v>
                </c:pt>
                <c:pt idx="30">
                  <c:v>1500</c:v>
                </c:pt>
                <c:pt idx="31" formatCode="General">
                  <c:v>400</c:v>
                </c:pt>
                <c:pt idx="32">
                  <c:v>1000</c:v>
                </c:pt>
                <c:pt idx="33" formatCode="General">
                  <c:v>400</c:v>
                </c:pt>
                <c:pt idx="34">
                  <c:v>1000</c:v>
                </c:pt>
                <c:pt idx="35" formatCode="General">
                  <c:v>1221</c:v>
                </c:pt>
                <c:pt idx="36">
                  <c:v>2000</c:v>
                </c:pt>
                <c:pt idx="37" formatCode="General">
                  <c:v>500</c:v>
                </c:pt>
                <c:pt idx="38" formatCode="General">
                  <c:v>500</c:v>
                </c:pt>
                <c:pt idx="39" formatCode="General">
                  <c:v>200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75712"/>
        <c:axId val="186277248"/>
      </c:barChart>
      <c:catAx>
        <c:axId val="186275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86277248"/>
        <c:crosses val="autoZero"/>
        <c:auto val="1"/>
        <c:lblAlgn val="ctr"/>
        <c:lblOffset val="100"/>
        <c:noMultiLvlLbl val="0"/>
      </c:catAx>
      <c:valAx>
        <c:axId val="186277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86275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</xdr:row>
      <xdr:rowOff>47625</xdr:rowOff>
    </xdr:from>
    <xdr:to>
      <xdr:col>7</xdr:col>
      <xdr:colOff>561975</xdr:colOff>
      <xdr:row>18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</xdr:row>
      <xdr:rowOff>85725</xdr:rowOff>
    </xdr:from>
    <xdr:to>
      <xdr:col>8</xdr:col>
      <xdr:colOff>57150</xdr:colOff>
      <xdr:row>17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1</xdr:row>
      <xdr:rowOff>47625</xdr:rowOff>
    </xdr:from>
    <xdr:to>
      <xdr:col>17</xdr:col>
      <xdr:colOff>342899</xdr:colOff>
      <xdr:row>19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2</xdr:row>
      <xdr:rowOff>38099</xdr:rowOff>
    </xdr:from>
    <xdr:to>
      <xdr:col>16</xdr:col>
      <xdr:colOff>247650</xdr:colOff>
      <xdr:row>21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E8" sqref="E8"/>
    </sheetView>
  </sheetViews>
  <sheetFormatPr defaultRowHeight="15" x14ac:dyDescent="0.25"/>
  <cols>
    <col min="1" max="1" width="2" bestFit="1" customWidth="1"/>
    <col min="2" max="2" width="76.85546875" customWidth="1"/>
  </cols>
  <sheetData>
    <row r="1" spans="1:2" x14ac:dyDescent="0.25">
      <c r="B1" s="3" t="s">
        <v>1</v>
      </c>
    </row>
    <row r="2" spans="1:2" x14ac:dyDescent="0.25">
      <c r="B2" s="4" t="s">
        <v>5</v>
      </c>
    </row>
    <row r="3" spans="1:2" x14ac:dyDescent="0.25">
      <c r="B3" s="4" t="s">
        <v>2</v>
      </c>
    </row>
    <row r="4" spans="1:2" x14ac:dyDescent="0.25">
      <c r="B4" s="4" t="s">
        <v>3</v>
      </c>
    </row>
    <row r="5" spans="1:2" x14ac:dyDescent="0.25">
      <c r="B5" s="2"/>
    </row>
    <row r="6" spans="1:2" x14ac:dyDescent="0.25">
      <c r="A6">
        <v>1</v>
      </c>
      <c r="B6" t="s">
        <v>6</v>
      </c>
    </row>
    <row r="7" spans="1:2" x14ac:dyDescent="0.25">
      <c r="B7" s="1"/>
    </row>
    <row r="8" spans="1:2" x14ac:dyDescent="0.25">
      <c r="A8">
        <v>2</v>
      </c>
      <c r="B8" t="s">
        <v>8</v>
      </c>
    </row>
    <row r="9" spans="1:2" x14ac:dyDescent="0.25">
      <c r="B9" s="1"/>
    </row>
    <row r="10" spans="1:2" x14ac:dyDescent="0.25">
      <c r="B10" s="1"/>
    </row>
    <row r="11" spans="1:2" x14ac:dyDescent="0.25">
      <c r="B11" s="1"/>
    </row>
    <row r="12" spans="1:2" x14ac:dyDescent="0.25">
      <c r="A12">
        <v>3</v>
      </c>
      <c r="B12" s="2" t="s">
        <v>7</v>
      </c>
    </row>
    <row r="13" spans="1:2" x14ac:dyDescent="0.25">
      <c r="B13" s="1"/>
    </row>
    <row r="14" spans="1:2" x14ac:dyDescent="0.25">
      <c r="A14">
        <v>4</v>
      </c>
      <c r="B14" t="s">
        <v>11</v>
      </c>
    </row>
    <row r="15" spans="1:2" x14ac:dyDescent="0.25">
      <c r="B15" s="1"/>
    </row>
    <row r="16" spans="1:2" x14ac:dyDescent="0.25">
      <c r="A16">
        <v>5</v>
      </c>
      <c r="B16" t="s">
        <v>12</v>
      </c>
    </row>
    <row r="17" spans="1:2" x14ac:dyDescent="0.25">
      <c r="B17" s="1"/>
    </row>
    <row r="18" spans="1:2" x14ac:dyDescent="0.25">
      <c r="A18">
        <v>6</v>
      </c>
      <c r="B18" t="s">
        <v>10</v>
      </c>
    </row>
    <row r="19" spans="1:2" x14ac:dyDescent="0.25">
      <c r="B19" s="1"/>
    </row>
    <row r="21" spans="1:2" x14ac:dyDescent="0.25">
      <c r="B21" t="s">
        <v>9</v>
      </c>
    </row>
    <row r="22" spans="1:2" x14ac:dyDescent="0.25">
      <c r="B22" t="s">
        <v>0</v>
      </c>
    </row>
    <row r="23" spans="1:2" x14ac:dyDescent="0.25">
      <c r="B23" t="s">
        <v>4</v>
      </c>
    </row>
  </sheetData>
  <pageMargins left="0.7" right="0.7" top="0.75" bottom="0.75" header="0.3" footer="0.3"/>
  <pageSetup scale="1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1" sqref="B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30" workbookViewId="0">
      <selection activeCell="C31" sqref="C31"/>
    </sheetView>
  </sheetViews>
  <sheetFormatPr defaultRowHeight="15" x14ac:dyDescent="0.25"/>
  <cols>
    <col min="1" max="1" width="18.28515625" bestFit="1" customWidth="1"/>
    <col min="2" max="2" width="9.140625" style="7"/>
    <col min="4" max="4" width="12.5703125" bestFit="1" customWidth="1"/>
  </cols>
  <sheetData>
    <row r="1" spans="1:4" x14ac:dyDescent="0.25">
      <c r="A1" t="s">
        <v>263</v>
      </c>
      <c r="B1" s="7" t="s">
        <v>262</v>
      </c>
      <c r="C1" t="s">
        <v>260</v>
      </c>
      <c r="D1" t="s">
        <v>261</v>
      </c>
    </row>
    <row r="2" spans="1:4" x14ac:dyDescent="0.25">
      <c r="A2" s="5" t="s">
        <v>31</v>
      </c>
      <c r="B2" s="9">
        <f t="shared" ref="B2:B33" si="0">C2+D2</f>
        <v>135</v>
      </c>
      <c r="C2" s="9">
        <v>135</v>
      </c>
      <c r="D2" s="9">
        <v>0</v>
      </c>
    </row>
    <row r="3" spans="1:4" x14ac:dyDescent="0.25">
      <c r="A3" s="5" t="s">
        <v>98</v>
      </c>
      <c r="B3" s="9">
        <f t="shared" si="0"/>
        <v>60</v>
      </c>
      <c r="C3" s="9">
        <v>60</v>
      </c>
      <c r="D3" s="9">
        <v>0</v>
      </c>
    </row>
    <row r="4" spans="1:4" x14ac:dyDescent="0.25">
      <c r="A4" s="5" t="s">
        <v>42</v>
      </c>
      <c r="B4" s="9">
        <f t="shared" si="0"/>
        <v>38</v>
      </c>
      <c r="C4" s="9">
        <v>38</v>
      </c>
      <c r="D4" s="9">
        <v>0</v>
      </c>
    </row>
    <row r="5" spans="1:4" x14ac:dyDescent="0.25">
      <c r="A5" s="5" t="s">
        <v>50</v>
      </c>
      <c r="B5" s="9">
        <f t="shared" si="0"/>
        <v>30</v>
      </c>
      <c r="C5" s="9">
        <v>30</v>
      </c>
      <c r="D5" s="9">
        <v>0</v>
      </c>
    </row>
    <row r="6" spans="1:4" x14ac:dyDescent="0.25">
      <c r="A6" s="5" t="s">
        <v>102</v>
      </c>
      <c r="B6" s="9">
        <f t="shared" si="0"/>
        <v>28</v>
      </c>
      <c r="C6" s="9">
        <v>26</v>
      </c>
      <c r="D6" s="9">
        <v>2</v>
      </c>
    </row>
    <row r="7" spans="1:4" x14ac:dyDescent="0.25">
      <c r="A7" s="5" t="s">
        <v>83</v>
      </c>
      <c r="B7" s="9">
        <f t="shared" si="0"/>
        <v>27</v>
      </c>
      <c r="C7" s="9">
        <v>27</v>
      </c>
      <c r="D7" s="9">
        <v>0</v>
      </c>
    </row>
    <row r="8" spans="1:4" x14ac:dyDescent="0.25">
      <c r="A8" s="5" t="s">
        <v>62</v>
      </c>
      <c r="B8" s="9">
        <f t="shared" si="0"/>
        <v>27</v>
      </c>
      <c r="C8" s="9">
        <v>22</v>
      </c>
      <c r="D8" s="9">
        <v>5</v>
      </c>
    </row>
    <row r="9" spans="1:4" x14ac:dyDescent="0.25">
      <c r="A9" s="5" t="s">
        <v>46</v>
      </c>
      <c r="B9" s="9">
        <f t="shared" si="0"/>
        <v>22</v>
      </c>
      <c r="C9" s="9">
        <v>22</v>
      </c>
      <c r="D9" s="9">
        <v>0</v>
      </c>
    </row>
    <row r="10" spans="1:4" x14ac:dyDescent="0.25">
      <c r="A10" s="5" t="s">
        <v>84</v>
      </c>
      <c r="B10" s="9">
        <f t="shared" si="0"/>
        <v>21</v>
      </c>
      <c r="C10" s="9">
        <v>6</v>
      </c>
      <c r="D10" s="9">
        <v>15</v>
      </c>
    </row>
    <row r="11" spans="1:4" x14ac:dyDescent="0.25">
      <c r="A11" s="5" t="s">
        <v>16</v>
      </c>
      <c r="B11" s="9">
        <f t="shared" si="0"/>
        <v>20</v>
      </c>
      <c r="C11" s="9">
        <v>11</v>
      </c>
      <c r="D11" s="9">
        <v>9</v>
      </c>
    </row>
    <row r="12" spans="1:4" x14ac:dyDescent="0.25">
      <c r="A12" s="5" t="s">
        <v>75</v>
      </c>
      <c r="B12" s="9">
        <f t="shared" si="0"/>
        <v>19</v>
      </c>
      <c r="C12" s="9">
        <v>19</v>
      </c>
      <c r="D12" s="9">
        <v>0</v>
      </c>
    </row>
    <row r="13" spans="1:4" x14ac:dyDescent="0.25">
      <c r="A13" s="5" t="s">
        <v>22</v>
      </c>
      <c r="B13" s="9">
        <f t="shared" si="0"/>
        <v>19</v>
      </c>
      <c r="C13" s="9">
        <v>0</v>
      </c>
      <c r="D13" s="9">
        <v>19</v>
      </c>
    </row>
    <row r="14" spans="1:4" x14ac:dyDescent="0.25">
      <c r="A14" s="5" t="s">
        <v>41</v>
      </c>
      <c r="B14" s="9">
        <f t="shared" si="0"/>
        <v>18</v>
      </c>
      <c r="C14" s="9">
        <v>18</v>
      </c>
      <c r="D14" s="9">
        <v>0</v>
      </c>
    </row>
    <row r="15" spans="1:4" x14ac:dyDescent="0.25">
      <c r="A15" s="5" t="s">
        <v>88</v>
      </c>
      <c r="B15" s="9">
        <f t="shared" si="0"/>
        <v>17</v>
      </c>
      <c r="C15" s="9">
        <v>17</v>
      </c>
      <c r="D15" s="9">
        <v>0</v>
      </c>
    </row>
    <row r="16" spans="1:4" x14ac:dyDescent="0.25">
      <c r="A16" s="5" t="s">
        <v>92</v>
      </c>
      <c r="B16" s="9">
        <f t="shared" si="0"/>
        <v>15</v>
      </c>
      <c r="C16" s="9">
        <v>10</v>
      </c>
      <c r="D16" s="9">
        <v>5</v>
      </c>
    </row>
    <row r="17" spans="1:4" x14ac:dyDescent="0.25">
      <c r="A17" s="5" t="s">
        <v>58</v>
      </c>
      <c r="B17" s="9">
        <f t="shared" si="0"/>
        <v>15</v>
      </c>
      <c r="C17" s="9">
        <v>15</v>
      </c>
      <c r="D17" s="9">
        <v>0</v>
      </c>
    </row>
    <row r="18" spans="1:4" x14ac:dyDescent="0.25">
      <c r="A18" s="5" t="s">
        <v>27</v>
      </c>
      <c r="B18" s="9">
        <f t="shared" si="0"/>
        <v>15</v>
      </c>
      <c r="C18" s="9">
        <v>15</v>
      </c>
      <c r="D18" s="9">
        <v>0</v>
      </c>
    </row>
    <row r="19" spans="1:4" x14ac:dyDescent="0.25">
      <c r="A19" s="5" t="s">
        <v>81</v>
      </c>
      <c r="B19" s="9">
        <f t="shared" si="0"/>
        <v>14</v>
      </c>
      <c r="C19" s="9">
        <v>12</v>
      </c>
      <c r="D19" s="9">
        <v>2</v>
      </c>
    </row>
    <row r="20" spans="1:4" x14ac:dyDescent="0.25">
      <c r="A20" s="5" t="s">
        <v>52</v>
      </c>
      <c r="B20" s="9">
        <f t="shared" si="0"/>
        <v>14</v>
      </c>
      <c r="C20" s="9">
        <v>13</v>
      </c>
      <c r="D20" s="9">
        <v>1</v>
      </c>
    </row>
    <row r="21" spans="1:4" x14ac:dyDescent="0.25">
      <c r="A21" s="5" t="s">
        <v>108</v>
      </c>
      <c r="B21" s="9">
        <f t="shared" si="0"/>
        <v>13</v>
      </c>
      <c r="C21" s="9">
        <v>13</v>
      </c>
      <c r="D21" s="9">
        <v>0</v>
      </c>
    </row>
    <row r="22" spans="1:4" x14ac:dyDescent="0.25">
      <c r="A22" s="5" t="s">
        <v>104</v>
      </c>
      <c r="B22" s="9">
        <f t="shared" si="0"/>
        <v>13</v>
      </c>
      <c r="C22" s="9">
        <v>13</v>
      </c>
      <c r="D22" s="9">
        <v>0</v>
      </c>
    </row>
    <row r="23" spans="1:4" x14ac:dyDescent="0.25">
      <c r="A23" s="5" t="s">
        <v>66</v>
      </c>
      <c r="B23" s="9">
        <f t="shared" si="0"/>
        <v>13</v>
      </c>
      <c r="C23" s="9">
        <v>6</v>
      </c>
      <c r="D23" s="9">
        <v>7</v>
      </c>
    </row>
    <row r="24" spans="1:4" x14ac:dyDescent="0.25">
      <c r="A24" s="5" t="s">
        <v>56</v>
      </c>
      <c r="B24" s="9">
        <f t="shared" si="0"/>
        <v>11</v>
      </c>
      <c r="C24" s="9">
        <v>10</v>
      </c>
      <c r="D24" s="9">
        <v>1</v>
      </c>
    </row>
    <row r="25" spans="1:4" x14ac:dyDescent="0.25">
      <c r="A25" s="5" t="s">
        <v>29</v>
      </c>
      <c r="B25" s="9">
        <f t="shared" si="0"/>
        <v>11</v>
      </c>
      <c r="C25" s="9">
        <v>10</v>
      </c>
      <c r="D25" s="9">
        <v>1</v>
      </c>
    </row>
    <row r="26" spans="1:4" x14ac:dyDescent="0.25">
      <c r="A26" s="5" t="s">
        <v>86</v>
      </c>
      <c r="B26" s="9">
        <f t="shared" si="0"/>
        <v>10</v>
      </c>
      <c r="C26" s="9">
        <v>5</v>
      </c>
      <c r="D26" s="9">
        <v>5</v>
      </c>
    </row>
    <row r="27" spans="1:4" x14ac:dyDescent="0.25">
      <c r="A27" s="5" t="s">
        <v>71</v>
      </c>
      <c r="B27" s="9">
        <f t="shared" si="0"/>
        <v>10</v>
      </c>
      <c r="C27" s="9">
        <v>10</v>
      </c>
      <c r="D27" s="9">
        <v>0</v>
      </c>
    </row>
    <row r="28" spans="1:4" x14ac:dyDescent="0.25">
      <c r="A28" s="5" t="s">
        <v>70</v>
      </c>
      <c r="B28" s="9">
        <f t="shared" si="0"/>
        <v>10</v>
      </c>
      <c r="C28" s="9">
        <v>8</v>
      </c>
      <c r="D28" s="9">
        <v>2</v>
      </c>
    </row>
    <row r="29" spans="1:4" x14ac:dyDescent="0.25">
      <c r="A29" s="5" t="s">
        <v>64</v>
      </c>
      <c r="B29" s="9">
        <f t="shared" si="0"/>
        <v>10</v>
      </c>
      <c r="C29" s="9">
        <v>10</v>
      </c>
      <c r="D29" s="9">
        <v>0</v>
      </c>
    </row>
    <row r="30" spans="1:4" x14ac:dyDescent="0.25">
      <c r="A30" s="5" t="s">
        <v>60</v>
      </c>
      <c r="B30" s="9">
        <f t="shared" si="0"/>
        <v>10</v>
      </c>
      <c r="C30" s="9">
        <v>6</v>
      </c>
      <c r="D30" s="9">
        <v>4</v>
      </c>
    </row>
    <row r="31" spans="1:4" x14ac:dyDescent="0.25">
      <c r="A31" s="5" t="s">
        <v>24</v>
      </c>
      <c r="B31" s="9">
        <f t="shared" si="0"/>
        <v>9</v>
      </c>
      <c r="C31" s="9">
        <v>9</v>
      </c>
      <c r="D31" s="9">
        <v>0</v>
      </c>
    </row>
    <row r="32" spans="1:4" x14ac:dyDescent="0.25">
      <c r="A32" s="5" t="s">
        <v>100</v>
      </c>
      <c r="B32" s="9">
        <f t="shared" si="0"/>
        <v>8</v>
      </c>
      <c r="C32" s="9">
        <v>5</v>
      </c>
      <c r="D32" s="9">
        <v>3</v>
      </c>
    </row>
    <row r="33" spans="1:4" x14ac:dyDescent="0.25">
      <c r="A33" s="5" t="s">
        <v>73</v>
      </c>
      <c r="B33" s="9">
        <f t="shared" si="0"/>
        <v>8</v>
      </c>
      <c r="C33" s="9">
        <v>0</v>
      </c>
      <c r="D33" s="9">
        <v>8</v>
      </c>
    </row>
    <row r="34" spans="1:4" x14ac:dyDescent="0.25">
      <c r="A34" s="5" t="s">
        <v>33</v>
      </c>
      <c r="B34" s="9">
        <f t="shared" ref="B34:B65" si="1">C34+D34</f>
        <v>8</v>
      </c>
      <c r="C34" s="9">
        <v>0</v>
      </c>
      <c r="D34" s="9">
        <v>8</v>
      </c>
    </row>
    <row r="35" spans="1:4" x14ac:dyDescent="0.25">
      <c r="A35" s="5" t="s">
        <v>20</v>
      </c>
      <c r="B35" s="9">
        <f t="shared" si="1"/>
        <v>8</v>
      </c>
      <c r="C35" s="9">
        <v>8</v>
      </c>
      <c r="D35" s="9">
        <v>0</v>
      </c>
    </row>
    <row r="36" spans="1:4" x14ac:dyDescent="0.25">
      <c r="A36" s="5" t="s">
        <v>79</v>
      </c>
      <c r="B36" s="9">
        <f t="shared" si="1"/>
        <v>7</v>
      </c>
      <c r="C36" s="9">
        <v>6</v>
      </c>
      <c r="D36" s="9">
        <v>1</v>
      </c>
    </row>
    <row r="37" spans="1:4" x14ac:dyDescent="0.25">
      <c r="A37" s="5" t="s">
        <v>35</v>
      </c>
      <c r="B37" s="9">
        <f t="shared" si="1"/>
        <v>7</v>
      </c>
      <c r="C37" s="9">
        <v>7</v>
      </c>
      <c r="D37" s="9">
        <v>0</v>
      </c>
    </row>
    <row r="38" spans="1:4" x14ac:dyDescent="0.25">
      <c r="A38" s="5" t="s">
        <v>94</v>
      </c>
      <c r="B38" s="9">
        <f t="shared" si="1"/>
        <v>6</v>
      </c>
      <c r="C38" s="9">
        <v>6</v>
      </c>
      <c r="D38" s="9">
        <v>0</v>
      </c>
    </row>
    <row r="39" spans="1:4" x14ac:dyDescent="0.25">
      <c r="A39" s="5" t="s">
        <v>90</v>
      </c>
      <c r="B39" s="9">
        <f t="shared" si="1"/>
        <v>6</v>
      </c>
      <c r="C39" s="9">
        <v>6</v>
      </c>
      <c r="D39" s="9">
        <v>0</v>
      </c>
    </row>
    <row r="40" spans="1:4" x14ac:dyDescent="0.25">
      <c r="A40" s="5" t="s">
        <v>37</v>
      </c>
      <c r="B40" s="9">
        <f t="shared" si="1"/>
        <v>6</v>
      </c>
      <c r="C40" s="9">
        <v>6</v>
      </c>
      <c r="D40" s="9">
        <v>0</v>
      </c>
    </row>
    <row r="41" spans="1:4" x14ac:dyDescent="0.25">
      <c r="A41" s="5" t="s">
        <v>18</v>
      </c>
      <c r="B41" s="9">
        <f t="shared" si="1"/>
        <v>6</v>
      </c>
      <c r="C41" s="9">
        <v>6</v>
      </c>
      <c r="D41" s="9">
        <v>0</v>
      </c>
    </row>
    <row r="42" spans="1:4" x14ac:dyDescent="0.25">
      <c r="A42" s="5" t="s">
        <v>96</v>
      </c>
      <c r="B42" s="9">
        <f t="shared" si="1"/>
        <v>5</v>
      </c>
      <c r="C42" s="9">
        <v>5</v>
      </c>
      <c r="D42" s="9">
        <v>0</v>
      </c>
    </row>
    <row r="43" spans="1:4" x14ac:dyDescent="0.25">
      <c r="A43" s="5" t="s">
        <v>77</v>
      </c>
      <c r="B43" s="9">
        <f t="shared" si="1"/>
        <v>5</v>
      </c>
      <c r="C43" s="9">
        <v>5</v>
      </c>
      <c r="D43" s="9">
        <v>0</v>
      </c>
    </row>
    <row r="44" spans="1:4" x14ac:dyDescent="0.25">
      <c r="A44" s="5" t="s">
        <v>106</v>
      </c>
      <c r="B44" s="9">
        <f t="shared" si="1"/>
        <v>4</v>
      </c>
      <c r="C44" s="9">
        <v>4</v>
      </c>
      <c r="D44" s="9">
        <v>0</v>
      </c>
    </row>
    <row r="45" spans="1:4" x14ac:dyDescent="0.25">
      <c r="A45" s="5" t="s">
        <v>158</v>
      </c>
      <c r="B45" s="9">
        <f t="shared" si="1"/>
        <v>4</v>
      </c>
      <c r="C45" s="9">
        <v>4</v>
      </c>
      <c r="D45" s="9">
        <v>0</v>
      </c>
    </row>
    <row r="46" spans="1:4" x14ac:dyDescent="0.25">
      <c r="A46" s="5" t="s">
        <v>48</v>
      </c>
      <c r="B46" s="9">
        <f t="shared" si="1"/>
        <v>4</v>
      </c>
      <c r="C46" s="9">
        <v>4</v>
      </c>
      <c r="D46" s="9">
        <v>0</v>
      </c>
    </row>
    <row r="47" spans="1:4" x14ac:dyDescent="0.25">
      <c r="A47" s="5" t="s">
        <v>68</v>
      </c>
      <c r="B47" s="9">
        <f t="shared" si="1"/>
        <v>3</v>
      </c>
      <c r="C47" s="9">
        <v>3</v>
      </c>
      <c r="D47" s="9">
        <v>0</v>
      </c>
    </row>
    <row r="48" spans="1:4" x14ac:dyDescent="0.25">
      <c r="A48" s="5" t="s">
        <v>14</v>
      </c>
      <c r="B48" s="9">
        <f t="shared" si="1"/>
        <v>2</v>
      </c>
      <c r="C48" s="9">
        <v>2</v>
      </c>
      <c r="D48" s="9">
        <v>0</v>
      </c>
    </row>
    <row r="49" spans="1:4" x14ac:dyDescent="0.25">
      <c r="A49" s="5" t="s">
        <v>39</v>
      </c>
      <c r="B49" s="9">
        <f t="shared" si="1"/>
        <v>1</v>
      </c>
      <c r="C49" s="9">
        <v>1</v>
      </c>
      <c r="D49" s="9">
        <v>0</v>
      </c>
    </row>
    <row r="50" spans="1:4" x14ac:dyDescent="0.25">
      <c r="A50" s="5" t="s">
        <v>54</v>
      </c>
      <c r="B50" s="9">
        <f t="shared" si="1"/>
        <v>0</v>
      </c>
      <c r="C50" s="9">
        <v>0</v>
      </c>
      <c r="D50" s="9">
        <v>0</v>
      </c>
    </row>
    <row r="51" spans="1:4" x14ac:dyDescent="0.25">
      <c r="A51" s="5" t="s">
        <v>44</v>
      </c>
      <c r="B51" s="9">
        <f t="shared" si="1"/>
        <v>0</v>
      </c>
      <c r="C51" s="9">
        <v>0</v>
      </c>
      <c r="D51" s="9">
        <v>0</v>
      </c>
    </row>
    <row r="52" spans="1:4" x14ac:dyDescent="0.25">
      <c r="A52" s="5" t="s">
        <v>159</v>
      </c>
      <c r="B52" s="9">
        <f t="shared" si="1"/>
        <v>0</v>
      </c>
      <c r="C52" s="9">
        <v>0</v>
      </c>
      <c r="D52" s="9">
        <v>0</v>
      </c>
    </row>
  </sheetData>
  <sortState ref="A2:D52">
    <sortCondition descending="1" ref="B2:B5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7" sqref="C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I55"/>
  <sheetViews>
    <sheetView topLeftCell="A37" workbookViewId="0">
      <selection activeCell="I47" sqref="I47"/>
    </sheetView>
  </sheetViews>
  <sheetFormatPr defaultRowHeight="15" x14ac:dyDescent="0.25"/>
  <cols>
    <col min="2" max="2" width="10.140625" bestFit="1" customWidth="1"/>
    <col min="6" max="6" width="10.7109375" bestFit="1" customWidth="1"/>
    <col min="7" max="7" width="10.7109375" customWidth="1"/>
    <col min="8" max="8" width="18.28515625" bestFit="1" customWidth="1"/>
    <col min="9" max="9" width="12" style="23" bestFit="1" customWidth="1"/>
  </cols>
  <sheetData>
    <row r="2" spans="5:9" x14ac:dyDescent="0.25">
      <c r="E2" s="7" t="s">
        <v>264</v>
      </c>
      <c r="F2" t="s">
        <v>287</v>
      </c>
      <c r="H2" t="s">
        <v>263</v>
      </c>
      <c r="I2" s="23" t="s">
        <v>288</v>
      </c>
    </row>
    <row r="3" spans="5:9" x14ac:dyDescent="0.25">
      <c r="E3" s="6">
        <v>67000</v>
      </c>
      <c r="F3" s="22">
        <v>1328302</v>
      </c>
      <c r="G3" s="22"/>
      <c r="H3" s="5" t="s">
        <v>73</v>
      </c>
      <c r="I3" s="23">
        <f t="shared" ref="I3:I48" si="0">E3*10000/F3</f>
        <v>504.40336610198585</v>
      </c>
    </row>
    <row r="4" spans="5:9" x14ac:dyDescent="0.25">
      <c r="E4" s="6">
        <v>45784</v>
      </c>
      <c r="F4" s="22">
        <v>3930065</v>
      </c>
      <c r="G4" s="22"/>
      <c r="H4" s="5" t="s">
        <v>42</v>
      </c>
      <c r="I4" s="23">
        <f t="shared" si="0"/>
        <v>116.49680094349584</v>
      </c>
    </row>
    <row r="5" spans="5:9" x14ac:dyDescent="0.25">
      <c r="E5" s="6">
        <v>58000</v>
      </c>
      <c r="F5" s="22">
        <v>5420380</v>
      </c>
      <c r="G5" s="22"/>
      <c r="H5" s="5" t="s">
        <v>66</v>
      </c>
      <c r="I5" s="23">
        <f t="shared" si="0"/>
        <v>107.00356801552658</v>
      </c>
    </row>
    <row r="6" spans="5:9" x14ac:dyDescent="0.25">
      <c r="E6" s="7">
        <v>12500</v>
      </c>
      <c r="F6" s="22">
        <v>1404054</v>
      </c>
      <c r="G6" s="22"/>
      <c r="H6" s="5" t="s">
        <v>88</v>
      </c>
      <c r="I6" s="23">
        <f t="shared" si="0"/>
        <v>89.027914880766687</v>
      </c>
    </row>
    <row r="7" spans="5:9" x14ac:dyDescent="0.25">
      <c r="E7" s="6">
        <v>48000</v>
      </c>
      <c r="F7" s="22">
        <v>6570902</v>
      </c>
      <c r="G7" s="22"/>
      <c r="H7" s="5" t="s">
        <v>83</v>
      </c>
      <c r="I7" s="23">
        <f t="shared" si="0"/>
        <v>73.049331735582115</v>
      </c>
    </row>
    <row r="8" spans="5:9" x14ac:dyDescent="0.25">
      <c r="E8" s="6">
        <v>17000</v>
      </c>
      <c r="F8" s="22">
        <v>2900872</v>
      </c>
      <c r="G8" s="22"/>
      <c r="H8" s="5" t="s">
        <v>29</v>
      </c>
      <c r="I8" s="23">
        <f t="shared" si="0"/>
        <v>58.603068318767598</v>
      </c>
    </row>
    <row r="9" spans="5:9" x14ac:dyDescent="0.25">
      <c r="E9" s="6">
        <v>12600</v>
      </c>
      <c r="F9" s="22">
        <v>2959373</v>
      </c>
      <c r="G9" s="22"/>
      <c r="H9" s="5" t="s">
        <v>102</v>
      </c>
      <c r="I9" s="23">
        <f t="shared" si="0"/>
        <v>42.576586324197727</v>
      </c>
    </row>
    <row r="10" spans="5:9" x14ac:dyDescent="0.25">
      <c r="E10" s="6">
        <v>3000</v>
      </c>
      <c r="F10" s="22">
        <v>735132</v>
      </c>
      <c r="G10" s="22"/>
      <c r="H10" s="5" t="s">
        <v>106</v>
      </c>
      <c r="I10" s="23">
        <f t="shared" si="0"/>
        <v>40.808997567783742</v>
      </c>
    </row>
    <row r="11" spans="5:9" x14ac:dyDescent="0.25">
      <c r="E11" s="6">
        <v>40000</v>
      </c>
      <c r="F11" s="22">
        <v>9848060</v>
      </c>
      <c r="G11" s="22"/>
      <c r="H11" s="5" t="s">
        <v>50</v>
      </c>
      <c r="I11" s="23">
        <f t="shared" si="0"/>
        <v>40.61713677617724</v>
      </c>
    </row>
    <row r="12" spans="5:9" x14ac:dyDescent="0.25">
      <c r="E12" s="6">
        <v>15000</v>
      </c>
      <c r="F12" s="22">
        <v>4625470</v>
      </c>
      <c r="G12" s="22"/>
      <c r="H12" s="5" t="s">
        <v>75</v>
      </c>
      <c r="I12" s="23">
        <f t="shared" si="0"/>
        <v>32.429136930949717</v>
      </c>
    </row>
    <row r="13" spans="5:9" x14ac:dyDescent="0.25">
      <c r="E13" s="6">
        <v>78000</v>
      </c>
      <c r="F13" s="22">
        <v>26448193</v>
      </c>
      <c r="G13" s="22"/>
      <c r="H13" s="5" t="s">
        <v>31</v>
      </c>
      <c r="I13" s="23">
        <f t="shared" si="0"/>
        <v>29.491617820544487</v>
      </c>
    </row>
    <row r="14" spans="5:9" x14ac:dyDescent="0.25">
      <c r="E14" s="6">
        <v>10000</v>
      </c>
      <c r="F14" s="22">
        <v>4395295</v>
      </c>
      <c r="G14" s="22"/>
      <c r="H14" s="5" t="s">
        <v>77</v>
      </c>
      <c r="I14" s="23">
        <f t="shared" si="0"/>
        <v>22.751601428345538</v>
      </c>
    </row>
    <row r="15" spans="5:9" x14ac:dyDescent="0.25">
      <c r="E15" s="6">
        <v>10000</v>
      </c>
      <c r="F15" s="22">
        <v>5268367</v>
      </c>
      <c r="G15" s="22"/>
      <c r="H15" s="5" t="s">
        <v>98</v>
      </c>
      <c r="I15" s="23">
        <f t="shared" si="0"/>
        <v>18.981213723341597</v>
      </c>
    </row>
    <row r="16" spans="5:9" x14ac:dyDescent="0.25">
      <c r="E16" s="6">
        <v>2500</v>
      </c>
      <c r="F16" s="22">
        <v>1612136</v>
      </c>
      <c r="G16" s="22"/>
      <c r="H16" s="5" t="s">
        <v>86</v>
      </c>
      <c r="I16" s="23">
        <f t="shared" si="0"/>
        <v>15.507376548876771</v>
      </c>
    </row>
    <row r="17" spans="5:9" x14ac:dyDescent="0.25">
      <c r="E17" s="6">
        <v>10000</v>
      </c>
      <c r="F17" s="22">
        <v>6971406</v>
      </c>
      <c r="G17" s="22"/>
      <c r="H17" s="5" t="s">
        <v>22</v>
      </c>
      <c r="I17" s="23">
        <f t="shared" si="0"/>
        <v>14.344308737720914</v>
      </c>
    </row>
    <row r="18" spans="5:9" x14ac:dyDescent="0.25">
      <c r="E18" s="7">
        <v>870</v>
      </c>
      <c r="F18" s="22">
        <v>626630</v>
      </c>
      <c r="G18" s="22"/>
      <c r="H18" s="5" t="s">
        <v>27</v>
      </c>
      <c r="I18" s="23">
        <f t="shared" si="0"/>
        <v>13.883791072881923</v>
      </c>
    </row>
    <row r="19" spans="5:9" x14ac:dyDescent="0.25">
      <c r="E19" s="6">
        <v>6000</v>
      </c>
      <c r="F19" s="22">
        <v>4833722</v>
      </c>
      <c r="G19" s="22"/>
      <c r="H19" s="5" t="s">
        <v>108</v>
      </c>
      <c r="I19" s="23">
        <f t="shared" si="0"/>
        <v>12.412794943523851</v>
      </c>
    </row>
    <row r="20" spans="5:9" x14ac:dyDescent="0.25">
      <c r="E20" s="6">
        <v>42000</v>
      </c>
      <c r="F20" s="22">
        <v>38332521</v>
      </c>
      <c r="G20" s="22"/>
      <c r="H20" s="5" t="s">
        <v>100</v>
      </c>
      <c r="I20" s="23">
        <f t="shared" si="0"/>
        <v>10.956753927037568</v>
      </c>
    </row>
    <row r="21" spans="5:9" x14ac:dyDescent="0.25">
      <c r="E21" s="6">
        <v>1000</v>
      </c>
      <c r="F21" s="22">
        <v>925749</v>
      </c>
      <c r="G21" s="22"/>
      <c r="H21" s="5" t="s">
        <v>94</v>
      </c>
      <c r="I21" s="23">
        <f t="shared" si="0"/>
        <v>10.80206405840028</v>
      </c>
    </row>
    <row r="22" spans="5:9" x14ac:dyDescent="0.25">
      <c r="E22" s="6">
        <v>8000</v>
      </c>
      <c r="F22" s="22">
        <v>8260405</v>
      </c>
      <c r="G22" s="22"/>
      <c r="H22" s="5" t="s">
        <v>24</v>
      </c>
      <c r="I22" s="23">
        <f t="shared" si="0"/>
        <v>9.6847551663629083</v>
      </c>
    </row>
    <row r="23" spans="5:9" x14ac:dyDescent="0.25">
      <c r="E23" s="6">
        <v>2603</v>
      </c>
      <c r="F23" s="22">
        <v>2893957</v>
      </c>
      <c r="G23" s="22"/>
      <c r="H23" s="5" t="s">
        <v>79</v>
      </c>
      <c r="I23" s="23">
        <f t="shared" si="0"/>
        <v>8.9946049647593238</v>
      </c>
    </row>
    <row r="24" spans="5:9" x14ac:dyDescent="0.25">
      <c r="E24" s="6">
        <v>5000</v>
      </c>
      <c r="F24" s="22">
        <v>5742713</v>
      </c>
      <c r="G24" s="22"/>
      <c r="H24" s="5" t="s">
        <v>16</v>
      </c>
      <c r="I24" s="23">
        <f t="shared" si="0"/>
        <v>8.706686195183357</v>
      </c>
    </row>
    <row r="25" spans="5:9" x14ac:dyDescent="0.25">
      <c r="E25" s="6">
        <v>4000</v>
      </c>
      <c r="F25" s="22">
        <v>4774839</v>
      </c>
      <c r="G25" s="22"/>
      <c r="H25" s="5" t="s">
        <v>37</v>
      </c>
      <c r="I25" s="23">
        <f t="shared" si="0"/>
        <v>8.3772458087068493</v>
      </c>
    </row>
    <row r="26" spans="5:9" x14ac:dyDescent="0.25">
      <c r="E26" s="6">
        <v>10000</v>
      </c>
      <c r="F26" s="22">
        <v>12882135</v>
      </c>
      <c r="G26" s="22"/>
      <c r="H26" s="5" t="s">
        <v>84</v>
      </c>
      <c r="I26" s="23">
        <f t="shared" si="0"/>
        <v>7.7626884052992766</v>
      </c>
    </row>
    <row r="27" spans="5:9" x14ac:dyDescent="0.25">
      <c r="E27" s="6">
        <v>15000</v>
      </c>
      <c r="F27" s="22">
        <v>19552860</v>
      </c>
      <c r="G27" s="22"/>
      <c r="H27" s="5" t="s">
        <v>92</v>
      </c>
      <c r="I27" s="23">
        <f t="shared" si="0"/>
        <v>7.6715119936418512</v>
      </c>
    </row>
    <row r="28" spans="5:9" x14ac:dyDescent="0.25">
      <c r="E28" s="6">
        <v>1300</v>
      </c>
      <c r="F28" s="22">
        <v>1868516</v>
      </c>
      <c r="G28" s="22"/>
      <c r="H28" s="5" t="s">
        <v>60</v>
      </c>
      <c r="I28" s="23">
        <f t="shared" si="0"/>
        <v>6.957392925722873</v>
      </c>
    </row>
    <row r="29" spans="5:9" x14ac:dyDescent="0.25">
      <c r="E29" s="6">
        <v>4000</v>
      </c>
      <c r="F29" s="22">
        <v>5928814</v>
      </c>
      <c r="G29" s="22"/>
      <c r="H29" s="5" t="s">
        <v>71</v>
      </c>
      <c r="I29" s="23">
        <f t="shared" si="0"/>
        <v>6.7467119056188976</v>
      </c>
    </row>
    <row r="30" spans="5:9" x14ac:dyDescent="0.25">
      <c r="E30" s="6">
        <v>2000</v>
      </c>
      <c r="F30" s="22">
        <v>3090416</v>
      </c>
      <c r="G30" s="22"/>
      <c r="H30" s="5" t="s">
        <v>81</v>
      </c>
      <c r="I30" s="23">
        <f t="shared" si="0"/>
        <v>6.4716206491294379</v>
      </c>
    </row>
    <row r="31" spans="5:9" x14ac:dyDescent="0.25">
      <c r="E31" s="6">
        <v>4150</v>
      </c>
      <c r="F31" s="22">
        <v>6692824</v>
      </c>
      <c r="G31" s="22"/>
      <c r="H31" s="5" t="s">
        <v>70</v>
      </c>
      <c r="I31" s="23">
        <f t="shared" si="0"/>
        <v>6.2006710470796778</v>
      </c>
    </row>
    <row r="32" spans="5:9" x14ac:dyDescent="0.25">
      <c r="E32" s="6">
        <v>12000</v>
      </c>
      <c r="F32" s="22">
        <v>19651127</v>
      </c>
      <c r="G32" s="22"/>
      <c r="H32" s="5" t="s">
        <v>52</v>
      </c>
      <c r="I32" s="23">
        <f t="shared" si="0"/>
        <v>6.1065199975553561</v>
      </c>
    </row>
    <row r="33" spans="5:9" x14ac:dyDescent="0.25">
      <c r="E33" s="7">
        <v>500</v>
      </c>
      <c r="F33" s="22">
        <v>844877</v>
      </c>
      <c r="G33" s="22"/>
      <c r="H33" s="5" t="s">
        <v>35</v>
      </c>
      <c r="I33" s="23">
        <f t="shared" si="0"/>
        <v>5.9180212030863668</v>
      </c>
    </row>
    <row r="34" spans="5:9" x14ac:dyDescent="0.25">
      <c r="E34" s="6">
        <v>5000</v>
      </c>
      <c r="F34" s="22">
        <v>9895622</v>
      </c>
      <c r="G34" s="22"/>
      <c r="H34" s="5" t="s">
        <v>68</v>
      </c>
      <c r="I34" s="23">
        <f t="shared" si="0"/>
        <v>5.0527394841880584</v>
      </c>
    </row>
    <row r="35" spans="5:9" x14ac:dyDescent="0.25">
      <c r="E35" s="6">
        <v>1000</v>
      </c>
      <c r="F35" s="22">
        <v>2085287</v>
      </c>
      <c r="G35" s="22"/>
      <c r="H35" s="5" t="s">
        <v>54</v>
      </c>
      <c r="I35" s="23">
        <f t="shared" si="0"/>
        <v>4.7955029691356632</v>
      </c>
    </row>
    <row r="36" spans="5:9" x14ac:dyDescent="0.25">
      <c r="E36" s="6">
        <v>4000</v>
      </c>
      <c r="F36" s="22">
        <v>8899339</v>
      </c>
      <c r="G36" s="22"/>
      <c r="H36" s="5" t="s">
        <v>56</v>
      </c>
      <c r="I36" s="23">
        <f t="shared" si="0"/>
        <v>4.4947158435025347</v>
      </c>
    </row>
    <row r="37" spans="5:9" x14ac:dyDescent="0.25">
      <c r="E37" s="7">
        <v>750</v>
      </c>
      <c r="F37" s="22">
        <v>1854304</v>
      </c>
      <c r="G37" s="22"/>
      <c r="H37" s="5" t="s">
        <v>18</v>
      </c>
      <c r="I37" s="23">
        <f t="shared" si="0"/>
        <v>4.0446442438780261</v>
      </c>
    </row>
    <row r="38" spans="5:9" x14ac:dyDescent="0.25">
      <c r="E38" s="6">
        <v>5000</v>
      </c>
      <c r="F38" s="22">
        <v>12773801</v>
      </c>
      <c r="G38" s="22"/>
      <c r="H38" s="5" t="s">
        <v>41</v>
      </c>
      <c r="I38" s="23">
        <f t="shared" si="0"/>
        <v>3.9142616986126524</v>
      </c>
    </row>
    <row r="39" spans="5:9" x14ac:dyDescent="0.25">
      <c r="E39" s="6">
        <v>2000</v>
      </c>
      <c r="F39" s="22">
        <v>6495978</v>
      </c>
      <c r="G39" s="22"/>
      <c r="H39" s="5" t="s">
        <v>33</v>
      </c>
      <c r="I39" s="23">
        <f t="shared" si="0"/>
        <v>3.0788281610559642</v>
      </c>
    </row>
    <row r="40" spans="5:9" x14ac:dyDescent="0.25">
      <c r="E40" s="6">
        <v>1000</v>
      </c>
      <c r="F40" s="22">
        <v>3596080</v>
      </c>
      <c r="G40" s="22"/>
      <c r="H40" s="5" t="s">
        <v>96</v>
      </c>
      <c r="I40" s="23">
        <f t="shared" si="0"/>
        <v>2.7808057662788368</v>
      </c>
    </row>
    <row r="41" spans="5:9" x14ac:dyDescent="0.25">
      <c r="E41" s="7">
        <v>200</v>
      </c>
      <c r="F41" s="22">
        <v>723393</v>
      </c>
      <c r="G41" s="22"/>
      <c r="H41" s="5" t="s">
        <v>48</v>
      </c>
      <c r="I41" s="23">
        <f t="shared" si="0"/>
        <v>2.7647488985931576</v>
      </c>
    </row>
    <row r="42" spans="5:9" x14ac:dyDescent="0.25">
      <c r="E42" s="7">
        <v>500</v>
      </c>
      <c r="F42" s="22">
        <v>2991207</v>
      </c>
      <c r="G42" s="22"/>
      <c r="H42" s="5" t="s">
        <v>64</v>
      </c>
      <c r="I42" s="23">
        <f t="shared" si="0"/>
        <v>1.6715660266908976</v>
      </c>
    </row>
    <row r="43" spans="5:9" x14ac:dyDescent="0.25">
      <c r="E43" s="7">
        <v>0</v>
      </c>
      <c r="F43" s="22">
        <v>6626624</v>
      </c>
      <c r="G43" s="22"/>
      <c r="H43" s="5" t="s">
        <v>104</v>
      </c>
      <c r="I43" s="23">
        <f t="shared" si="0"/>
        <v>0</v>
      </c>
    </row>
    <row r="44" spans="5:9" x14ac:dyDescent="0.25">
      <c r="E44" s="7">
        <v>0</v>
      </c>
      <c r="F44" s="22">
        <v>646449</v>
      </c>
      <c r="G44" s="22"/>
      <c r="H44" s="5" t="s">
        <v>152</v>
      </c>
      <c r="I44" s="23">
        <f t="shared" si="0"/>
        <v>0</v>
      </c>
    </row>
    <row r="45" spans="5:9" x14ac:dyDescent="0.25">
      <c r="E45" s="7"/>
      <c r="F45" s="22">
        <v>1015165</v>
      </c>
      <c r="G45" s="22"/>
      <c r="H45" s="5" t="s">
        <v>159</v>
      </c>
      <c r="I45" s="23">
        <v>-1</v>
      </c>
    </row>
    <row r="46" spans="5:9" x14ac:dyDescent="0.25">
      <c r="E46" s="7"/>
      <c r="F46" s="22">
        <v>1323349</v>
      </c>
      <c r="G46" s="22"/>
      <c r="H46" s="5" t="s">
        <v>158</v>
      </c>
      <c r="I46" s="23">
        <v>-1</v>
      </c>
    </row>
    <row r="47" spans="5:9" x14ac:dyDescent="0.25">
      <c r="E47" s="7">
        <v>0</v>
      </c>
      <c r="F47" s="22">
        <v>3850568</v>
      </c>
      <c r="G47" s="22"/>
      <c r="H47" s="5" t="s">
        <v>44</v>
      </c>
      <c r="I47" s="23">
        <f t="shared" si="0"/>
        <v>0</v>
      </c>
    </row>
    <row r="48" spans="5:9" x14ac:dyDescent="0.25">
      <c r="E48" s="7">
        <v>0</v>
      </c>
      <c r="F48" s="22">
        <v>1051511</v>
      </c>
      <c r="G48" s="22"/>
      <c r="H48" s="5" t="s">
        <v>39</v>
      </c>
      <c r="I48" s="23">
        <f t="shared" si="0"/>
        <v>0</v>
      </c>
    </row>
    <row r="49" spans="5:9" x14ac:dyDescent="0.25">
      <c r="E49" s="7" t="s">
        <v>118</v>
      </c>
      <c r="F49" s="22">
        <v>9992167</v>
      </c>
      <c r="G49" s="22"/>
      <c r="H49" s="5" t="s">
        <v>90</v>
      </c>
      <c r="I49" s="23">
        <v>-1</v>
      </c>
    </row>
    <row r="50" spans="5:9" x14ac:dyDescent="0.25">
      <c r="E50" s="7" t="s">
        <v>118</v>
      </c>
      <c r="F50" s="22">
        <v>6044171</v>
      </c>
      <c r="G50" s="22"/>
      <c r="H50" s="5" t="s">
        <v>62</v>
      </c>
      <c r="I50" s="23">
        <v>-1</v>
      </c>
    </row>
    <row r="51" spans="5:9" x14ac:dyDescent="0.25">
      <c r="E51" s="7" t="s">
        <v>26</v>
      </c>
      <c r="F51" s="22">
        <v>2790136</v>
      </c>
      <c r="G51" s="22"/>
      <c r="H51" s="5" t="s">
        <v>58</v>
      </c>
      <c r="I51" s="23">
        <v>-1</v>
      </c>
    </row>
    <row r="52" spans="5:9" x14ac:dyDescent="0.25">
      <c r="E52" s="7" t="s">
        <v>118</v>
      </c>
      <c r="F52" s="22">
        <v>11570808</v>
      </c>
      <c r="G52" s="22"/>
      <c r="H52" s="5" t="s">
        <v>46</v>
      </c>
      <c r="I52" s="23">
        <v>-1</v>
      </c>
    </row>
    <row r="53" spans="5:9" x14ac:dyDescent="0.25">
      <c r="E53" s="7" t="s">
        <v>118</v>
      </c>
      <c r="F53" s="22">
        <v>582658</v>
      </c>
      <c r="G53" s="22"/>
      <c r="H53" s="5" t="s">
        <v>14</v>
      </c>
      <c r="I53" s="23">
        <v>-1</v>
      </c>
    </row>
    <row r="54" spans="5:9" x14ac:dyDescent="0.25">
      <c r="E54" s="6"/>
      <c r="H54" s="17"/>
    </row>
    <row r="55" spans="5:9" x14ac:dyDescent="0.25">
      <c r="E55" s="7"/>
      <c r="H55" s="17"/>
    </row>
  </sheetData>
  <sortState ref="D3:I53">
    <sortCondition descending="1" ref="I3:I5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O24"/>
  <sheetViews>
    <sheetView topLeftCell="A6" workbookViewId="0">
      <selection activeCell="I7" sqref="I7"/>
    </sheetView>
  </sheetViews>
  <sheetFormatPr defaultRowHeight="15" x14ac:dyDescent="0.25"/>
  <cols>
    <col min="2" max="2" width="26.28515625" bestFit="1" customWidth="1"/>
    <col min="4" max="4" width="27.7109375" bestFit="1" customWidth="1"/>
    <col min="6" max="6" width="3.140625" customWidth="1"/>
    <col min="7" max="7" width="26.7109375" bestFit="1" customWidth="1"/>
    <col min="8" max="8" width="9.140625" style="7"/>
    <col min="10" max="10" width="11.140625" bestFit="1" customWidth="1"/>
    <col min="11" max="11" width="4.5703125" customWidth="1"/>
    <col min="12" max="12" width="11.140625" bestFit="1" customWidth="1"/>
  </cols>
  <sheetData>
    <row r="10" spans="2:15" ht="15.75" x14ac:dyDescent="0.25">
      <c r="B10" s="19" t="s">
        <v>286</v>
      </c>
      <c r="C10" s="19"/>
      <c r="D10" s="24" t="s">
        <v>284</v>
      </c>
      <c r="E10" s="24"/>
      <c r="G10" s="24" t="s">
        <v>285</v>
      </c>
      <c r="H10" s="24"/>
      <c r="J10" s="27">
        <v>2015</v>
      </c>
      <c r="K10" s="10"/>
      <c r="L10" s="27">
        <v>2014</v>
      </c>
    </row>
    <row r="11" spans="2:15" x14ac:dyDescent="0.25">
      <c r="B11" s="19" t="s">
        <v>246</v>
      </c>
      <c r="C11" s="19"/>
      <c r="D11" s="20" t="s">
        <v>252</v>
      </c>
      <c r="E11" s="21">
        <v>9</v>
      </c>
      <c r="F11" s="7"/>
      <c r="G11" s="20" t="s">
        <v>252</v>
      </c>
      <c r="H11" s="21">
        <v>9</v>
      </c>
      <c r="J11" s="26" t="s">
        <v>302</v>
      </c>
      <c r="K11" s="25"/>
      <c r="L11" s="26" t="s">
        <v>291</v>
      </c>
    </row>
    <row r="12" spans="2:15" x14ac:dyDescent="0.25">
      <c r="B12" s="19" t="s">
        <v>133</v>
      </c>
      <c r="C12" s="19"/>
      <c r="D12" s="20" t="s">
        <v>137</v>
      </c>
      <c r="E12" s="21">
        <v>7</v>
      </c>
      <c r="F12" s="7"/>
      <c r="G12" s="20" t="s">
        <v>274</v>
      </c>
      <c r="H12" s="21">
        <v>8</v>
      </c>
      <c r="I12" s="7"/>
      <c r="J12" s="26" t="s">
        <v>292</v>
      </c>
      <c r="K12" s="25"/>
      <c r="L12" s="26" t="s">
        <v>292</v>
      </c>
      <c r="N12" s="7"/>
      <c r="O12" s="7"/>
    </row>
    <row r="13" spans="2:15" x14ac:dyDescent="0.25">
      <c r="B13" s="19" t="s">
        <v>236</v>
      </c>
      <c r="C13" s="19"/>
      <c r="D13" s="20" t="s">
        <v>248</v>
      </c>
      <c r="E13" s="21">
        <v>5</v>
      </c>
      <c r="F13" s="7"/>
      <c r="G13" s="20" t="s">
        <v>275</v>
      </c>
      <c r="H13" s="21">
        <v>5</v>
      </c>
      <c r="I13" s="19"/>
      <c r="J13" s="26" t="s">
        <v>293</v>
      </c>
      <c r="K13" s="25"/>
      <c r="L13" s="26" t="s">
        <v>293</v>
      </c>
    </row>
    <row r="14" spans="2:15" x14ac:dyDescent="0.25">
      <c r="B14" s="19" t="s">
        <v>120</v>
      </c>
      <c r="D14" s="20" t="s">
        <v>258</v>
      </c>
      <c r="E14" s="21">
        <v>4</v>
      </c>
      <c r="F14" s="7"/>
      <c r="G14" s="20" t="s">
        <v>255</v>
      </c>
      <c r="H14" s="21">
        <v>5</v>
      </c>
      <c r="J14" s="26" t="s">
        <v>303</v>
      </c>
      <c r="K14" s="25"/>
      <c r="L14" s="26" t="s">
        <v>294</v>
      </c>
    </row>
    <row r="15" spans="2:15" x14ac:dyDescent="0.25">
      <c r="B15" s="19" t="s">
        <v>250</v>
      </c>
      <c r="D15" s="20" t="s">
        <v>255</v>
      </c>
      <c r="E15" s="21">
        <v>3</v>
      </c>
      <c r="F15" s="7"/>
      <c r="G15" s="20" t="s">
        <v>276</v>
      </c>
      <c r="H15" s="21">
        <v>5</v>
      </c>
      <c r="J15" s="26" t="s">
        <v>304</v>
      </c>
      <c r="K15" s="25"/>
      <c r="L15" s="26" t="s">
        <v>295</v>
      </c>
    </row>
    <row r="16" spans="2:15" x14ac:dyDescent="0.25">
      <c r="B16" s="19" t="s">
        <v>245</v>
      </c>
      <c r="D16" s="20" t="s">
        <v>256</v>
      </c>
      <c r="E16" s="21">
        <v>3</v>
      </c>
      <c r="F16" s="7"/>
      <c r="G16" s="20" t="s">
        <v>277</v>
      </c>
      <c r="H16" s="21">
        <v>4</v>
      </c>
      <c r="J16" s="26" t="s">
        <v>305</v>
      </c>
      <c r="K16" s="25"/>
      <c r="L16" s="26" t="s">
        <v>296</v>
      </c>
    </row>
    <row r="17" spans="2:12" x14ac:dyDescent="0.25">
      <c r="B17" s="19" t="s">
        <v>247</v>
      </c>
      <c r="D17" s="20" t="s">
        <v>237</v>
      </c>
      <c r="E17" s="21">
        <v>3</v>
      </c>
      <c r="F17" s="7"/>
      <c r="G17" s="20" t="s">
        <v>146</v>
      </c>
      <c r="H17" s="21">
        <v>3</v>
      </c>
      <c r="J17" s="26" t="s">
        <v>306</v>
      </c>
      <c r="K17" s="25"/>
      <c r="L17" s="26" t="s">
        <v>297</v>
      </c>
    </row>
    <row r="18" spans="2:12" x14ac:dyDescent="0.25">
      <c r="B18" s="19" t="s">
        <v>237</v>
      </c>
      <c r="D18" s="20" t="s">
        <v>244</v>
      </c>
      <c r="E18" s="21">
        <v>2</v>
      </c>
      <c r="F18" s="7"/>
      <c r="G18" s="20" t="s">
        <v>278</v>
      </c>
      <c r="H18" s="21">
        <v>3</v>
      </c>
      <c r="J18" s="26" t="s">
        <v>298</v>
      </c>
      <c r="K18" s="25"/>
      <c r="L18" s="26" t="s">
        <v>298</v>
      </c>
    </row>
    <row r="19" spans="2:12" x14ac:dyDescent="0.25">
      <c r="B19" s="19" t="s">
        <v>244</v>
      </c>
      <c r="D19" s="20" t="s">
        <v>146</v>
      </c>
      <c r="E19" s="21">
        <v>2</v>
      </c>
      <c r="F19" s="7"/>
      <c r="G19" s="20" t="s">
        <v>279</v>
      </c>
      <c r="H19" s="21">
        <v>2</v>
      </c>
      <c r="J19" s="26" t="s">
        <v>307</v>
      </c>
      <c r="K19" s="25"/>
      <c r="L19" s="26" t="s">
        <v>299</v>
      </c>
    </row>
    <row r="20" spans="2:12" x14ac:dyDescent="0.25">
      <c r="B20" s="19" t="s">
        <v>248</v>
      </c>
      <c r="D20" s="20" t="s">
        <v>147</v>
      </c>
      <c r="E20" s="21">
        <v>2</v>
      </c>
      <c r="F20" s="7"/>
      <c r="G20" s="20" t="s">
        <v>280</v>
      </c>
      <c r="H20" s="21">
        <v>2</v>
      </c>
      <c r="J20" s="26" t="s">
        <v>309</v>
      </c>
      <c r="K20" s="25"/>
      <c r="L20" s="26" t="s">
        <v>300</v>
      </c>
    </row>
    <row r="21" spans="2:12" x14ac:dyDescent="0.25">
      <c r="B21" s="19" t="s">
        <v>249</v>
      </c>
      <c r="D21" s="20" t="s">
        <v>259</v>
      </c>
      <c r="E21" s="21">
        <v>1</v>
      </c>
      <c r="F21" s="7"/>
      <c r="G21" s="20" t="s">
        <v>281</v>
      </c>
      <c r="H21" s="21">
        <v>1</v>
      </c>
      <c r="J21" s="25" t="s">
        <v>311</v>
      </c>
      <c r="K21" s="25"/>
      <c r="L21" s="25" t="s">
        <v>301</v>
      </c>
    </row>
    <row r="22" spans="2:12" x14ac:dyDescent="0.25">
      <c r="B22" s="19" t="s">
        <v>227</v>
      </c>
      <c r="D22" s="20" t="s">
        <v>253</v>
      </c>
      <c r="E22" s="21">
        <v>1</v>
      </c>
      <c r="F22" s="7"/>
      <c r="G22" s="20" t="s">
        <v>282</v>
      </c>
      <c r="H22" s="21">
        <v>1</v>
      </c>
      <c r="J22" s="26" t="s">
        <v>310</v>
      </c>
      <c r="K22" s="7"/>
      <c r="L22" s="26" t="s">
        <v>308</v>
      </c>
    </row>
    <row r="23" spans="2:12" x14ac:dyDescent="0.25">
      <c r="D23" s="20" t="s">
        <v>235</v>
      </c>
      <c r="E23" s="21">
        <v>1</v>
      </c>
      <c r="F23" s="7"/>
      <c r="G23" s="20" t="s">
        <v>283</v>
      </c>
      <c r="H23" s="21">
        <v>1</v>
      </c>
      <c r="J23" s="19"/>
      <c r="K23" s="7"/>
    </row>
    <row r="24" spans="2:12" x14ac:dyDescent="0.25">
      <c r="D24" s="20" t="s">
        <v>289</v>
      </c>
      <c r="E24" s="21">
        <v>1</v>
      </c>
    </row>
  </sheetData>
  <mergeCells count="2">
    <mergeCell ref="D10:E10"/>
    <mergeCell ref="G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32" workbookViewId="0">
      <selection activeCell="C13" sqref="C13"/>
    </sheetView>
  </sheetViews>
  <sheetFormatPr defaultRowHeight="15" x14ac:dyDescent="0.25"/>
  <cols>
    <col min="1" max="1" width="18.28515625" bestFit="1" customWidth="1"/>
    <col min="2" max="2" width="3.85546875" style="7" customWidth="1"/>
    <col min="3" max="3" width="127.85546875" bestFit="1" customWidth="1"/>
  </cols>
  <sheetData>
    <row r="1" spans="1:3" x14ac:dyDescent="0.25">
      <c r="A1" s="5" t="s">
        <v>108</v>
      </c>
      <c r="B1" s="7">
        <v>4</v>
      </c>
      <c r="C1" s="5" t="s">
        <v>107</v>
      </c>
    </row>
    <row r="2" spans="1:3" x14ac:dyDescent="0.25">
      <c r="A2" s="5" t="s">
        <v>106</v>
      </c>
      <c r="B2" s="7">
        <v>2</v>
      </c>
      <c r="C2" s="5" t="s">
        <v>105</v>
      </c>
    </row>
    <row r="3" spans="1:3" x14ac:dyDescent="0.25">
      <c r="A3" s="5" t="s">
        <v>104</v>
      </c>
      <c r="B3" s="7" t="s">
        <v>118</v>
      </c>
      <c r="C3" s="5" t="s">
        <v>103</v>
      </c>
    </row>
    <row r="4" spans="1:3" x14ac:dyDescent="0.25">
      <c r="A4" s="5" t="s">
        <v>102</v>
      </c>
      <c r="B4" s="7">
        <v>5</v>
      </c>
      <c r="C4" s="5" t="s">
        <v>101</v>
      </c>
    </row>
    <row r="5" spans="1:3" x14ac:dyDescent="0.25">
      <c r="A5" s="5" t="s">
        <v>100</v>
      </c>
      <c r="B5" s="7">
        <v>3</v>
      </c>
      <c r="C5" s="5" t="s">
        <v>99</v>
      </c>
    </row>
    <row r="6" spans="1:3" x14ac:dyDescent="0.25">
      <c r="A6" s="5" t="s">
        <v>98</v>
      </c>
      <c r="B6" s="7">
        <v>3</v>
      </c>
      <c r="C6" s="5" t="s">
        <v>97</v>
      </c>
    </row>
    <row r="7" spans="1:3" x14ac:dyDescent="0.25">
      <c r="A7" s="5" t="s">
        <v>96</v>
      </c>
      <c r="B7" s="7">
        <v>3</v>
      </c>
      <c r="C7" s="5" t="s">
        <v>95</v>
      </c>
    </row>
    <row r="8" spans="1:3" x14ac:dyDescent="0.25">
      <c r="A8" s="5" t="s">
        <v>94</v>
      </c>
      <c r="B8" s="7">
        <v>3</v>
      </c>
      <c r="C8" s="5" t="s">
        <v>93</v>
      </c>
    </row>
    <row r="9" spans="1:3" x14ac:dyDescent="0.25">
      <c r="A9" s="5" t="s">
        <v>92</v>
      </c>
      <c r="B9" s="7">
        <v>3</v>
      </c>
      <c r="C9" s="5" t="s">
        <v>91</v>
      </c>
    </row>
    <row r="10" spans="1:3" x14ac:dyDescent="0.25">
      <c r="A10" s="5" t="s">
        <v>90</v>
      </c>
      <c r="B10" s="7">
        <v>3</v>
      </c>
      <c r="C10" s="5" t="s">
        <v>89</v>
      </c>
    </row>
    <row r="11" spans="1:3" x14ac:dyDescent="0.25">
      <c r="A11" s="5" t="s">
        <v>88</v>
      </c>
      <c r="B11" s="7">
        <v>3</v>
      </c>
      <c r="C11" s="5" t="s">
        <v>87</v>
      </c>
    </row>
    <row r="12" spans="1:3" x14ac:dyDescent="0.25">
      <c r="A12" s="5" t="s">
        <v>86</v>
      </c>
      <c r="B12" s="7">
        <v>4</v>
      </c>
      <c r="C12" s="5" t="s">
        <v>85</v>
      </c>
    </row>
    <row r="13" spans="1:3" x14ac:dyDescent="0.25">
      <c r="A13" s="5" t="s">
        <v>84</v>
      </c>
      <c r="B13" s="7">
        <v>4</v>
      </c>
      <c r="C13" s="5" t="s">
        <v>43</v>
      </c>
    </row>
    <row r="14" spans="1:3" x14ac:dyDescent="0.25">
      <c r="A14" s="5" t="s">
        <v>83</v>
      </c>
      <c r="B14" s="7">
        <v>3</v>
      </c>
      <c r="C14" s="5" t="s">
        <v>82</v>
      </c>
    </row>
    <row r="15" spans="1:3" x14ac:dyDescent="0.25">
      <c r="A15" s="5" t="s">
        <v>81</v>
      </c>
      <c r="B15" s="7">
        <v>3</v>
      </c>
      <c r="C15" s="5" t="s">
        <v>80</v>
      </c>
    </row>
    <row r="16" spans="1:3" x14ac:dyDescent="0.25">
      <c r="A16" s="5" t="s">
        <v>79</v>
      </c>
      <c r="B16" s="7">
        <v>1</v>
      </c>
      <c r="C16" s="5" t="s">
        <v>78</v>
      </c>
    </row>
    <row r="17" spans="1:3" x14ac:dyDescent="0.25">
      <c r="A17" s="5" t="s">
        <v>77</v>
      </c>
      <c r="B17" s="7">
        <v>4</v>
      </c>
      <c r="C17" s="5" t="s">
        <v>76</v>
      </c>
    </row>
    <row r="18" spans="1:3" x14ac:dyDescent="0.25">
      <c r="A18" s="5" t="s">
        <v>75</v>
      </c>
      <c r="B18" s="7">
        <v>3</v>
      </c>
      <c r="C18" s="5" t="s">
        <v>74</v>
      </c>
    </row>
    <row r="19" spans="1:3" x14ac:dyDescent="0.25">
      <c r="A19" s="5" t="s">
        <v>73</v>
      </c>
      <c r="B19" s="7">
        <v>3</v>
      </c>
      <c r="C19" s="5" t="s">
        <v>72</v>
      </c>
    </row>
    <row r="20" spans="1:3" x14ac:dyDescent="0.25">
      <c r="A20" s="5" t="s">
        <v>71</v>
      </c>
      <c r="B20" s="7" t="s">
        <v>26</v>
      </c>
      <c r="C20" s="5" t="s">
        <v>155</v>
      </c>
    </row>
    <row r="21" spans="1:3" x14ac:dyDescent="0.25">
      <c r="A21" s="5" t="s">
        <v>70</v>
      </c>
      <c r="B21" s="7">
        <v>1</v>
      </c>
      <c r="C21" s="5" t="s">
        <v>69</v>
      </c>
    </row>
    <row r="22" spans="1:3" x14ac:dyDescent="0.25">
      <c r="A22" s="5" t="s">
        <v>68</v>
      </c>
      <c r="B22" s="7">
        <v>4</v>
      </c>
      <c r="C22" s="5" t="s">
        <v>67</v>
      </c>
    </row>
    <row r="23" spans="1:3" x14ac:dyDescent="0.25">
      <c r="A23" s="5" t="s">
        <v>66</v>
      </c>
      <c r="B23" s="7">
        <v>4</v>
      </c>
      <c r="C23" s="5" t="s">
        <v>65</v>
      </c>
    </row>
    <row r="24" spans="1:3" x14ac:dyDescent="0.25">
      <c r="A24" s="5" t="s">
        <v>64</v>
      </c>
      <c r="B24" s="7">
        <v>5</v>
      </c>
      <c r="C24" s="5" t="s">
        <v>63</v>
      </c>
    </row>
    <row r="25" spans="1:3" x14ac:dyDescent="0.25">
      <c r="A25" s="5" t="s">
        <v>62</v>
      </c>
      <c r="B25" s="7">
        <v>5</v>
      </c>
      <c r="C25" s="5" t="s">
        <v>61</v>
      </c>
    </row>
    <row r="26" spans="1:3" x14ac:dyDescent="0.25">
      <c r="A26" s="5" t="s">
        <v>159</v>
      </c>
      <c r="C26" s="5"/>
    </row>
    <row r="27" spans="1:3" x14ac:dyDescent="0.25">
      <c r="A27" s="5" t="s">
        <v>60</v>
      </c>
      <c r="B27" s="7">
        <v>4</v>
      </c>
      <c r="C27" s="5" t="s">
        <v>59</v>
      </c>
    </row>
    <row r="28" spans="1:3" x14ac:dyDescent="0.25">
      <c r="A28" s="5" t="s">
        <v>58</v>
      </c>
      <c r="B28" s="7" t="s">
        <v>118</v>
      </c>
      <c r="C28" s="5" t="s">
        <v>57</v>
      </c>
    </row>
    <row r="29" spans="1:3" x14ac:dyDescent="0.25">
      <c r="A29" s="5" t="s">
        <v>158</v>
      </c>
      <c r="C29" s="5"/>
    </row>
    <row r="30" spans="1:3" x14ac:dyDescent="0.25">
      <c r="A30" s="5" t="s">
        <v>56</v>
      </c>
      <c r="B30" s="7">
        <v>2</v>
      </c>
      <c r="C30" s="5" t="s">
        <v>55</v>
      </c>
    </row>
    <row r="31" spans="1:3" x14ac:dyDescent="0.25">
      <c r="A31" s="5" t="s">
        <v>54</v>
      </c>
      <c r="B31" s="7">
        <v>3</v>
      </c>
      <c r="C31" s="5" t="s">
        <v>53</v>
      </c>
    </row>
    <row r="32" spans="1:3" x14ac:dyDescent="0.25">
      <c r="A32" s="5" t="s">
        <v>52</v>
      </c>
      <c r="B32" s="7">
        <v>5</v>
      </c>
      <c r="C32" s="5" t="s">
        <v>51</v>
      </c>
    </row>
    <row r="33" spans="1:3" x14ac:dyDescent="0.25">
      <c r="A33" s="5" t="s">
        <v>50</v>
      </c>
      <c r="B33" s="7">
        <v>2</v>
      </c>
      <c r="C33" s="5" t="s">
        <v>49</v>
      </c>
    </row>
    <row r="34" spans="1:3" x14ac:dyDescent="0.25">
      <c r="A34" s="5" t="s">
        <v>48</v>
      </c>
      <c r="B34" s="7">
        <v>3</v>
      </c>
      <c r="C34" s="5" t="s">
        <v>47</v>
      </c>
    </row>
    <row r="35" spans="1:3" x14ac:dyDescent="0.25">
      <c r="A35" s="5" t="s">
        <v>46</v>
      </c>
      <c r="B35" s="7">
        <v>5</v>
      </c>
      <c r="C35" s="5" t="s">
        <v>45</v>
      </c>
    </row>
    <row r="36" spans="1:3" x14ac:dyDescent="0.25">
      <c r="A36" s="5" t="s">
        <v>44</v>
      </c>
      <c r="B36" s="7">
        <v>5</v>
      </c>
      <c r="C36" s="5" t="s">
        <v>43</v>
      </c>
    </row>
    <row r="37" spans="1:3" x14ac:dyDescent="0.25">
      <c r="A37" s="5" t="s">
        <v>42</v>
      </c>
      <c r="B37" s="7">
        <v>2</v>
      </c>
      <c r="C37" s="5" t="s">
        <v>154</v>
      </c>
    </row>
    <row r="38" spans="1:3" x14ac:dyDescent="0.25">
      <c r="A38" s="5" t="s">
        <v>41</v>
      </c>
      <c r="B38" s="7">
        <v>4</v>
      </c>
      <c r="C38" s="5" t="s">
        <v>40</v>
      </c>
    </row>
    <row r="39" spans="1:3" x14ac:dyDescent="0.25">
      <c r="A39" s="5" t="s">
        <v>39</v>
      </c>
      <c r="B39" s="7">
        <v>5</v>
      </c>
      <c r="C39" s="5" t="s">
        <v>38</v>
      </c>
    </row>
    <row r="40" spans="1:3" x14ac:dyDescent="0.25">
      <c r="A40" s="5" t="s">
        <v>37</v>
      </c>
      <c r="B40" s="7">
        <v>3</v>
      </c>
      <c r="C40" s="5" t="s">
        <v>36</v>
      </c>
    </row>
    <row r="41" spans="1:3" x14ac:dyDescent="0.25">
      <c r="A41" s="5" t="s">
        <v>35</v>
      </c>
      <c r="B41" s="7">
        <v>3</v>
      </c>
      <c r="C41" s="5" t="s">
        <v>34</v>
      </c>
    </row>
    <row r="42" spans="1:3" x14ac:dyDescent="0.25">
      <c r="A42" s="5" t="s">
        <v>33</v>
      </c>
      <c r="B42" s="7">
        <v>3</v>
      </c>
      <c r="C42" s="5" t="s">
        <v>32</v>
      </c>
    </row>
    <row r="43" spans="1:3" x14ac:dyDescent="0.25">
      <c r="A43" s="5" t="s">
        <v>31</v>
      </c>
      <c r="B43" s="7">
        <v>1</v>
      </c>
      <c r="C43" s="5" t="s">
        <v>30</v>
      </c>
    </row>
    <row r="44" spans="1:3" x14ac:dyDescent="0.25">
      <c r="A44" s="5" t="s">
        <v>29</v>
      </c>
      <c r="B44" s="7">
        <v>1</v>
      </c>
      <c r="C44" s="5" t="s">
        <v>28</v>
      </c>
    </row>
    <row r="45" spans="1:3" x14ac:dyDescent="0.25">
      <c r="A45" s="5" t="s">
        <v>27</v>
      </c>
      <c r="B45" s="7" t="s">
        <v>118</v>
      </c>
      <c r="C45" s="5" t="s">
        <v>25</v>
      </c>
    </row>
    <row r="46" spans="1:3" x14ac:dyDescent="0.25">
      <c r="A46" s="5" t="s">
        <v>24</v>
      </c>
      <c r="B46" s="7">
        <v>4</v>
      </c>
      <c r="C46" s="5" t="s">
        <v>23</v>
      </c>
    </row>
    <row r="47" spans="1:3" x14ac:dyDescent="0.25">
      <c r="A47" s="5" t="s">
        <v>22</v>
      </c>
      <c r="B47" s="7">
        <v>3</v>
      </c>
      <c r="C47" s="5" t="s">
        <v>21</v>
      </c>
    </row>
    <row r="48" spans="1:3" x14ac:dyDescent="0.25">
      <c r="A48" s="5" t="s">
        <v>20</v>
      </c>
      <c r="B48" s="7">
        <v>4</v>
      </c>
      <c r="C48" s="5" t="s">
        <v>19</v>
      </c>
    </row>
    <row r="49" spans="1:3" x14ac:dyDescent="0.25">
      <c r="A49" s="5" t="s">
        <v>18</v>
      </c>
      <c r="B49" s="7">
        <v>3</v>
      </c>
      <c r="C49" s="5" t="s">
        <v>17</v>
      </c>
    </row>
    <row r="50" spans="1:3" x14ac:dyDescent="0.25">
      <c r="A50" s="5" t="s">
        <v>16</v>
      </c>
      <c r="B50" s="7">
        <v>4</v>
      </c>
      <c r="C50" s="5" t="s">
        <v>15</v>
      </c>
    </row>
    <row r="51" spans="1:3" x14ac:dyDescent="0.25">
      <c r="A51" s="5" t="s">
        <v>14</v>
      </c>
      <c r="B51" s="7">
        <v>3</v>
      </c>
      <c r="C51" s="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5" workbookViewId="0">
      <selection activeCell="D17" sqref="D17"/>
    </sheetView>
  </sheetViews>
  <sheetFormatPr defaultRowHeight="15" x14ac:dyDescent="0.25"/>
  <cols>
    <col min="1" max="1" width="18.28515625" bestFit="1" customWidth="1"/>
    <col min="2" max="2" width="55.28515625" customWidth="1"/>
    <col min="3" max="3" width="3" style="7" bestFit="1" customWidth="1"/>
    <col min="4" max="4" width="4" style="9" bestFit="1" customWidth="1"/>
    <col min="5" max="5" width="4.5703125" style="7" bestFit="1" customWidth="1"/>
    <col min="6" max="6" width="5.5703125" style="9" bestFit="1" customWidth="1"/>
  </cols>
  <sheetData>
    <row r="1" spans="1:6" x14ac:dyDescent="0.25">
      <c r="A1" s="5" t="s">
        <v>108</v>
      </c>
      <c r="B1" s="5" t="s">
        <v>151</v>
      </c>
      <c r="C1" s="8" t="s">
        <v>110</v>
      </c>
      <c r="D1" s="9">
        <v>13</v>
      </c>
      <c r="E1" s="8" t="s">
        <v>109</v>
      </c>
      <c r="F1" s="9">
        <v>0</v>
      </c>
    </row>
    <row r="2" spans="1:6" x14ac:dyDescent="0.25">
      <c r="A2" s="5" t="s">
        <v>106</v>
      </c>
      <c r="B2" s="5" t="s">
        <v>150</v>
      </c>
      <c r="C2" s="8" t="s">
        <v>110</v>
      </c>
      <c r="D2" s="9">
        <v>4</v>
      </c>
      <c r="E2" s="8" t="s">
        <v>109</v>
      </c>
      <c r="F2" s="9">
        <v>0</v>
      </c>
    </row>
    <row r="3" spans="1:6" x14ac:dyDescent="0.25">
      <c r="A3" s="5" t="s">
        <v>104</v>
      </c>
      <c r="B3" s="5" t="s">
        <v>149</v>
      </c>
      <c r="C3" s="8" t="s">
        <v>110</v>
      </c>
      <c r="D3" s="9">
        <v>13</v>
      </c>
      <c r="E3" s="8" t="s">
        <v>109</v>
      </c>
      <c r="F3" s="9" t="s">
        <v>118</v>
      </c>
    </row>
    <row r="4" spans="1:6" x14ac:dyDescent="0.25">
      <c r="A4" s="5" t="s">
        <v>102</v>
      </c>
      <c r="B4" s="5" t="s">
        <v>122</v>
      </c>
      <c r="C4" s="8" t="s">
        <v>110</v>
      </c>
      <c r="D4" s="9">
        <v>26</v>
      </c>
      <c r="E4" s="8" t="s">
        <v>109</v>
      </c>
      <c r="F4" s="9">
        <v>2</v>
      </c>
    </row>
    <row r="5" spans="1:6" x14ac:dyDescent="0.25">
      <c r="A5" s="5" t="s">
        <v>100</v>
      </c>
      <c r="B5" s="5" t="s">
        <v>148</v>
      </c>
      <c r="C5" s="8" t="s">
        <v>110</v>
      </c>
      <c r="D5" s="9">
        <v>5</v>
      </c>
      <c r="E5" s="8" t="s">
        <v>109</v>
      </c>
      <c r="F5" s="9">
        <v>3</v>
      </c>
    </row>
    <row r="6" spans="1:6" x14ac:dyDescent="0.25">
      <c r="A6" s="5" t="s">
        <v>98</v>
      </c>
      <c r="B6" s="5" t="s">
        <v>147</v>
      </c>
      <c r="C6" s="8" t="s">
        <v>110</v>
      </c>
      <c r="D6" s="9">
        <v>60</v>
      </c>
      <c r="E6" s="8" t="s">
        <v>109</v>
      </c>
      <c r="F6" s="9">
        <v>0</v>
      </c>
    </row>
    <row r="7" spans="1:6" x14ac:dyDescent="0.25">
      <c r="A7" s="5" t="s">
        <v>96</v>
      </c>
      <c r="B7" s="5" t="s">
        <v>146</v>
      </c>
      <c r="C7" s="8" t="s">
        <v>110</v>
      </c>
      <c r="D7" s="9">
        <v>5</v>
      </c>
      <c r="E7" s="8" t="s">
        <v>109</v>
      </c>
      <c r="F7" s="9">
        <v>0</v>
      </c>
    </row>
    <row r="8" spans="1:6" x14ac:dyDescent="0.25">
      <c r="A8" s="5" t="s">
        <v>94</v>
      </c>
      <c r="B8" s="5" t="s">
        <v>145</v>
      </c>
      <c r="C8" s="8" t="s">
        <v>110</v>
      </c>
      <c r="D8" s="9">
        <v>6</v>
      </c>
      <c r="E8" s="8" t="s">
        <v>109</v>
      </c>
      <c r="F8" s="9">
        <v>0</v>
      </c>
    </row>
    <row r="9" spans="1:6" x14ac:dyDescent="0.25">
      <c r="A9" s="5" t="s">
        <v>92</v>
      </c>
      <c r="B9" s="5" t="s">
        <v>144</v>
      </c>
      <c r="C9" s="8" t="s">
        <v>110</v>
      </c>
      <c r="D9" s="9">
        <v>10</v>
      </c>
      <c r="E9" s="8" t="s">
        <v>109</v>
      </c>
      <c r="F9" s="9">
        <v>5</v>
      </c>
    </row>
    <row r="10" spans="1:6" x14ac:dyDescent="0.25">
      <c r="A10" s="5" t="s">
        <v>90</v>
      </c>
      <c r="B10" s="5" t="s">
        <v>143</v>
      </c>
      <c r="C10" s="8" t="s">
        <v>110</v>
      </c>
      <c r="D10" s="9" t="s">
        <v>118</v>
      </c>
      <c r="E10" s="8" t="s">
        <v>109</v>
      </c>
      <c r="F10" s="9" t="s">
        <v>118</v>
      </c>
    </row>
    <row r="11" spans="1:6" x14ac:dyDescent="0.25">
      <c r="A11" s="5" t="s">
        <v>88</v>
      </c>
      <c r="B11" s="5" t="s">
        <v>142</v>
      </c>
      <c r="C11" s="8" t="s">
        <v>110</v>
      </c>
      <c r="D11" s="9">
        <v>17</v>
      </c>
      <c r="E11" s="8" t="s">
        <v>109</v>
      </c>
      <c r="F11" s="9">
        <v>0</v>
      </c>
    </row>
    <row r="12" spans="1:6" x14ac:dyDescent="0.25">
      <c r="A12" s="5" t="s">
        <v>86</v>
      </c>
      <c r="B12" s="5" t="s">
        <v>137</v>
      </c>
      <c r="C12" s="8" t="s">
        <v>110</v>
      </c>
      <c r="D12" s="9">
        <v>5</v>
      </c>
      <c r="E12" s="8" t="s">
        <v>109</v>
      </c>
      <c r="F12" s="9">
        <v>5</v>
      </c>
    </row>
    <row r="13" spans="1:6" x14ac:dyDescent="0.25">
      <c r="A13" s="5" t="s">
        <v>84</v>
      </c>
      <c r="B13" s="5" t="s">
        <v>122</v>
      </c>
      <c r="C13" s="8" t="s">
        <v>110</v>
      </c>
      <c r="D13" s="9">
        <v>6</v>
      </c>
      <c r="E13" s="8" t="s">
        <v>109</v>
      </c>
      <c r="F13" s="9">
        <v>15</v>
      </c>
    </row>
    <row r="14" spans="1:6" x14ac:dyDescent="0.25">
      <c r="A14" s="5" t="s">
        <v>83</v>
      </c>
      <c r="B14" s="5" t="s">
        <v>141</v>
      </c>
      <c r="C14" s="8" t="s">
        <v>110</v>
      </c>
      <c r="D14" s="9">
        <v>27</v>
      </c>
      <c r="E14" s="8" t="s">
        <v>109</v>
      </c>
      <c r="F14" s="9">
        <v>0</v>
      </c>
    </row>
    <row r="15" spans="1:6" x14ac:dyDescent="0.25">
      <c r="A15" s="5" t="s">
        <v>81</v>
      </c>
      <c r="B15" s="5" t="s">
        <v>140</v>
      </c>
      <c r="C15" s="8" t="s">
        <v>110</v>
      </c>
      <c r="D15" s="9">
        <v>12</v>
      </c>
      <c r="E15" s="8" t="s">
        <v>109</v>
      </c>
      <c r="F15" s="9">
        <v>2</v>
      </c>
    </row>
    <row r="16" spans="1:6" x14ac:dyDescent="0.25">
      <c r="A16" s="5" t="s">
        <v>79</v>
      </c>
      <c r="B16" s="5" t="s">
        <v>139</v>
      </c>
      <c r="C16" s="8" t="s">
        <v>110</v>
      </c>
      <c r="D16" s="9">
        <v>6</v>
      </c>
      <c r="E16" s="8" t="s">
        <v>109</v>
      </c>
      <c r="F16" s="9">
        <v>1</v>
      </c>
    </row>
    <row r="17" spans="1:6" x14ac:dyDescent="0.25">
      <c r="A17" s="5" t="s">
        <v>77</v>
      </c>
      <c r="B17" s="5" t="s">
        <v>138</v>
      </c>
      <c r="C17" s="8" t="s">
        <v>110</v>
      </c>
      <c r="D17" s="9" t="s">
        <v>118</v>
      </c>
      <c r="E17" s="8" t="s">
        <v>109</v>
      </c>
      <c r="F17" s="9" t="s">
        <v>118</v>
      </c>
    </row>
    <row r="18" spans="1:6" x14ac:dyDescent="0.25">
      <c r="A18" s="5" t="s">
        <v>75</v>
      </c>
      <c r="B18" s="5" t="s">
        <v>137</v>
      </c>
      <c r="C18" s="8" t="s">
        <v>110</v>
      </c>
      <c r="D18" s="9">
        <v>19</v>
      </c>
      <c r="E18" s="8" t="s">
        <v>109</v>
      </c>
      <c r="F18" s="9">
        <v>0</v>
      </c>
    </row>
    <row r="19" spans="1:6" x14ac:dyDescent="0.25">
      <c r="A19" s="5" t="s">
        <v>73</v>
      </c>
      <c r="B19" s="5" t="s">
        <v>136</v>
      </c>
      <c r="C19" s="8" t="s">
        <v>110</v>
      </c>
      <c r="D19" s="9">
        <v>0</v>
      </c>
      <c r="E19" s="8" t="s">
        <v>109</v>
      </c>
      <c r="F19" s="9">
        <v>8</v>
      </c>
    </row>
    <row r="20" spans="1:6" x14ac:dyDescent="0.25">
      <c r="A20" s="5" t="s">
        <v>71</v>
      </c>
      <c r="B20" s="5" t="s">
        <v>121</v>
      </c>
      <c r="C20" s="8" t="s">
        <v>110</v>
      </c>
      <c r="D20" s="9">
        <v>10</v>
      </c>
      <c r="E20" s="8" t="s">
        <v>109</v>
      </c>
      <c r="F20" s="9">
        <v>0</v>
      </c>
    </row>
    <row r="21" spans="1:6" x14ac:dyDescent="0.25">
      <c r="A21" s="5" t="s">
        <v>70</v>
      </c>
      <c r="B21" s="5" t="s">
        <v>160</v>
      </c>
      <c r="C21" s="8" t="s">
        <v>110</v>
      </c>
      <c r="D21" s="9">
        <v>8</v>
      </c>
      <c r="E21" s="8" t="s">
        <v>109</v>
      </c>
      <c r="F21" s="9">
        <v>2</v>
      </c>
    </row>
    <row r="22" spans="1:6" x14ac:dyDescent="0.25">
      <c r="A22" s="5" t="s">
        <v>68</v>
      </c>
      <c r="B22" s="5" t="s">
        <v>135</v>
      </c>
      <c r="C22" s="8" t="s">
        <v>110</v>
      </c>
      <c r="D22" s="9">
        <v>3</v>
      </c>
      <c r="E22" s="8" t="s">
        <v>109</v>
      </c>
      <c r="F22" s="9">
        <v>0</v>
      </c>
    </row>
    <row r="23" spans="1:6" x14ac:dyDescent="0.25">
      <c r="A23" s="5" t="s">
        <v>66</v>
      </c>
      <c r="B23" s="5" t="s">
        <v>134</v>
      </c>
      <c r="C23" s="8" t="s">
        <v>110</v>
      </c>
      <c r="D23" s="9">
        <v>6</v>
      </c>
      <c r="E23" s="8" t="s">
        <v>109</v>
      </c>
      <c r="F23" s="9">
        <v>7</v>
      </c>
    </row>
    <row r="24" spans="1:6" x14ac:dyDescent="0.25">
      <c r="A24" s="5" t="s">
        <v>64</v>
      </c>
      <c r="B24" s="5" t="s">
        <v>133</v>
      </c>
      <c r="C24" s="8" t="s">
        <v>110</v>
      </c>
      <c r="D24" s="9">
        <v>10</v>
      </c>
      <c r="E24" s="8" t="s">
        <v>109</v>
      </c>
      <c r="F24" s="9" t="s">
        <v>118</v>
      </c>
    </row>
    <row r="25" spans="1:6" x14ac:dyDescent="0.25">
      <c r="A25" s="5" t="s">
        <v>62</v>
      </c>
      <c r="B25" s="5" t="s">
        <v>132</v>
      </c>
      <c r="C25" s="8" t="s">
        <v>110</v>
      </c>
      <c r="D25" s="9">
        <v>22</v>
      </c>
      <c r="E25" s="8" t="s">
        <v>109</v>
      </c>
      <c r="F25" s="9">
        <v>5</v>
      </c>
    </row>
    <row r="26" spans="1:6" x14ac:dyDescent="0.25">
      <c r="A26" s="5" t="s">
        <v>159</v>
      </c>
      <c r="B26" s="5"/>
      <c r="C26" s="8"/>
      <c r="E26" s="8"/>
    </row>
    <row r="27" spans="1:6" x14ac:dyDescent="0.25">
      <c r="A27" s="5" t="s">
        <v>60</v>
      </c>
      <c r="B27" s="5" t="s">
        <v>131</v>
      </c>
      <c r="C27" s="8" t="s">
        <v>110</v>
      </c>
      <c r="D27" s="9">
        <v>6</v>
      </c>
      <c r="E27" s="8" t="s">
        <v>109</v>
      </c>
      <c r="F27" s="9">
        <v>4</v>
      </c>
    </row>
    <row r="28" spans="1:6" x14ac:dyDescent="0.25">
      <c r="A28" s="5" t="s">
        <v>58</v>
      </c>
      <c r="B28" s="5" t="s">
        <v>156</v>
      </c>
      <c r="C28" s="8" t="s">
        <v>110</v>
      </c>
      <c r="D28" s="9" t="s">
        <v>130</v>
      </c>
      <c r="E28" s="7" t="s">
        <v>109</v>
      </c>
      <c r="F28" s="9" t="s">
        <v>118</v>
      </c>
    </row>
    <row r="29" spans="1:6" x14ac:dyDescent="0.25">
      <c r="A29" s="5" t="s">
        <v>158</v>
      </c>
      <c r="B29" s="5"/>
      <c r="C29" s="8"/>
    </row>
    <row r="30" spans="1:6" x14ac:dyDescent="0.25">
      <c r="A30" s="5" t="s">
        <v>56</v>
      </c>
      <c r="B30" s="5" t="s">
        <v>129</v>
      </c>
      <c r="C30" s="8" t="s">
        <v>110</v>
      </c>
      <c r="D30" s="9">
        <v>10</v>
      </c>
      <c r="E30" s="8" t="s">
        <v>109</v>
      </c>
      <c r="F30" s="9">
        <v>1</v>
      </c>
    </row>
    <row r="31" spans="1:6" x14ac:dyDescent="0.25">
      <c r="A31" s="5" t="s">
        <v>54</v>
      </c>
      <c r="B31" s="5" t="s">
        <v>128</v>
      </c>
      <c r="C31" s="8" t="s">
        <v>110</v>
      </c>
      <c r="D31" s="9">
        <v>0</v>
      </c>
      <c r="E31" s="8" t="s">
        <v>109</v>
      </c>
      <c r="F31" s="9">
        <v>0</v>
      </c>
    </row>
    <row r="32" spans="1:6" x14ac:dyDescent="0.25">
      <c r="A32" s="5" t="s">
        <v>52</v>
      </c>
      <c r="B32" s="5" t="s">
        <v>127</v>
      </c>
      <c r="C32" s="8" t="s">
        <v>110</v>
      </c>
      <c r="D32" s="9">
        <v>13</v>
      </c>
      <c r="E32" s="8" t="s">
        <v>109</v>
      </c>
      <c r="F32" s="9">
        <v>1</v>
      </c>
    </row>
    <row r="33" spans="1:6" x14ac:dyDescent="0.25">
      <c r="A33" s="5" t="s">
        <v>50</v>
      </c>
      <c r="B33" s="5" t="s">
        <v>121</v>
      </c>
      <c r="C33" s="8" t="s">
        <v>110</v>
      </c>
      <c r="D33" s="9">
        <v>30</v>
      </c>
      <c r="E33" s="8" t="s">
        <v>109</v>
      </c>
      <c r="F33" s="9">
        <v>0</v>
      </c>
    </row>
    <row r="34" spans="1:6" x14ac:dyDescent="0.25">
      <c r="A34" s="5" t="s">
        <v>48</v>
      </c>
      <c r="B34" s="5" t="s">
        <v>126</v>
      </c>
      <c r="C34" s="8" t="s">
        <v>110</v>
      </c>
      <c r="D34" s="9">
        <v>4</v>
      </c>
      <c r="E34" s="8" t="s">
        <v>109</v>
      </c>
      <c r="F34" s="9">
        <v>0</v>
      </c>
    </row>
    <row r="35" spans="1:6" x14ac:dyDescent="0.25">
      <c r="A35" s="5" t="s">
        <v>46</v>
      </c>
      <c r="B35" s="5" t="s">
        <v>125</v>
      </c>
      <c r="C35" s="8" t="s">
        <v>110</v>
      </c>
      <c r="D35" s="9">
        <v>22</v>
      </c>
      <c r="E35" s="8" t="s">
        <v>109</v>
      </c>
      <c r="F35" s="9" t="s">
        <v>118</v>
      </c>
    </row>
    <row r="36" spans="1:6" x14ac:dyDescent="0.25">
      <c r="A36" s="5" t="s">
        <v>44</v>
      </c>
      <c r="B36" s="5" t="s">
        <v>122</v>
      </c>
      <c r="C36" s="8" t="s">
        <v>110</v>
      </c>
      <c r="D36" s="9">
        <v>0</v>
      </c>
      <c r="E36" s="8" t="s">
        <v>109</v>
      </c>
      <c r="F36" s="9">
        <v>0</v>
      </c>
    </row>
    <row r="37" spans="1:6" x14ac:dyDescent="0.25">
      <c r="A37" s="5" t="s">
        <v>42</v>
      </c>
      <c r="B37" s="5" t="s">
        <v>124</v>
      </c>
      <c r="C37" s="8" t="s">
        <v>110</v>
      </c>
      <c r="D37" s="9">
        <v>38</v>
      </c>
      <c r="E37" s="8" t="s">
        <v>109</v>
      </c>
      <c r="F37" s="9">
        <v>0</v>
      </c>
    </row>
    <row r="38" spans="1:6" x14ac:dyDescent="0.25">
      <c r="A38" s="5" t="s">
        <v>41</v>
      </c>
      <c r="B38" s="5" t="s">
        <v>123</v>
      </c>
      <c r="C38" s="8" t="s">
        <v>110</v>
      </c>
      <c r="D38" s="9">
        <v>18</v>
      </c>
      <c r="E38" s="8" t="s">
        <v>109</v>
      </c>
      <c r="F38" s="9">
        <v>0</v>
      </c>
    </row>
    <row r="39" spans="1:6" x14ac:dyDescent="0.25">
      <c r="A39" s="5" t="s">
        <v>39</v>
      </c>
      <c r="B39" s="5" t="s">
        <v>122</v>
      </c>
      <c r="C39" s="8" t="s">
        <v>110</v>
      </c>
      <c r="D39" s="9">
        <v>1</v>
      </c>
      <c r="E39" s="8" t="s">
        <v>109</v>
      </c>
      <c r="F39" s="9">
        <v>0</v>
      </c>
    </row>
    <row r="40" spans="1:6" x14ac:dyDescent="0.25">
      <c r="A40" s="5" t="s">
        <v>37</v>
      </c>
      <c r="B40" s="5" t="s">
        <v>121</v>
      </c>
      <c r="C40" s="8" t="s">
        <v>110</v>
      </c>
      <c r="D40" s="9">
        <v>6</v>
      </c>
      <c r="E40" s="8" t="s">
        <v>109</v>
      </c>
      <c r="F40" s="9">
        <v>0</v>
      </c>
    </row>
    <row r="41" spans="1:6" x14ac:dyDescent="0.25">
      <c r="A41" s="5" t="s">
        <v>35</v>
      </c>
      <c r="B41" s="5" t="s">
        <v>120</v>
      </c>
      <c r="C41" s="8" t="s">
        <v>110</v>
      </c>
      <c r="D41" s="9">
        <v>7</v>
      </c>
      <c r="E41" s="8" t="s">
        <v>109</v>
      </c>
      <c r="F41" s="9">
        <v>0</v>
      </c>
    </row>
    <row r="42" spans="1:6" x14ac:dyDescent="0.25">
      <c r="A42" s="5" t="s">
        <v>33</v>
      </c>
      <c r="B42" s="5" t="s">
        <v>119</v>
      </c>
      <c r="C42" s="8" t="s">
        <v>110</v>
      </c>
      <c r="D42" s="9">
        <v>0</v>
      </c>
      <c r="E42" s="8" t="s">
        <v>109</v>
      </c>
      <c r="F42" s="9">
        <v>8</v>
      </c>
    </row>
    <row r="43" spans="1:6" x14ac:dyDescent="0.25">
      <c r="A43" s="5" t="s">
        <v>31</v>
      </c>
      <c r="B43" s="5" t="s">
        <v>157</v>
      </c>
      <c r="C43" s="8" t="s">
        <v>110</v>
      </c>
      <c r="D43" s="9">
        <v>135</v>
      </c>
      <c r="E43" s="8" t="s">
        <v>109</v>
      </c>
      <c r="F43" s="9" t="s">
        <v>118</v>
      </c>
    </row>
    <row r="44" spans="1:6" x14ac:dyDescent="0.25">
      <c r="A44" s="5" t="s">
        <v>29</v>
      </c>
      <c r="B44" s="5" t="s">
        <v>117</v>
      </c>
      <c r="C44" s="8" t="s">
        <v>110</v>
      </c>
      <c r="D44" s="9">
        <v>10</v>
      </c>
      <c r="E44" s="8" t="s">
        <v>109</v>
      </c>
      <c r="F44" s="9">
        <v>1</v>
      </c>
    </row>
    <row r="45" spans="1:6" x14ac:dyDescent="0.25">
      <c r="A45" s="5" t="s">
        <v>27</v>
      </c>
      <c r="B45" s="5" t="s">
        <v>116</v>
      </c>
      <c r="C45" s="8" t="s">
        <v>110</v>
      </c>
      <c r="D45" s="9">
        <v>15</v>
      </c>
      <c r="E45" s="8" t="s">
        <v>109</v>
      </c>
      <c r="F45" s="9">
        <v>0</v>
      </c>
    </row>
    <row r="46" spans="1:6" x14ac:dyDescent="0.25">
      <c r="A46" s="5" t="s">
        <v>24</v>
      </c>
    </row>
    <row r="47" spans="1:6" x14ac:dyDescent="0.25">
      <c r="A47" s="5" t="s">
        <v>22</v>
      </c>
      <c r="B47" s="5" t="s">
        <v>115</v>
      </c>
      <c r="C47" s="8" t="s">
        <v>110</v>
      </c>
      <c r="D47" s="9">
        <v>0</v>
      </c>
      <c r="E47" s="8" t="s">
        <v>109</v>
      </c>
      <c r="F47" s="9">
        <v>19</v>
      </c>
    </row>
    <row r="48" spans="1:6" x14ac:dyDescent="0.25">
      <c r="A48" s="5" t="s">
        <v>20</v>
      </c>
      <c r="B48" s="5" t="s">
        <v>114</v>
      </c>
      <c r="C48" s="8" t="s">
        <v>110</v>
      </c>
      <c r="D48" s="9">
        <v>8</v>
      </c>
      <c r="E48" s="8" t="s">
        <v>109</v>
      </c>
      <c r="F48" s="9">
        <v>0</v>
      </c>
    </row>
    <row r="49" spans="1:6" x14ac:dyDescent="0.25">
      <c r="A49" s="5" t="s">
        <v>18</v>
      </c>
      <c r="B49" s="5" t="s">
        <v>113</v>
      </c>
      <c r="C49" s="8" t="s">
        <v>110</v>
      </c>
      <c r="D49" s="9">
        <v>6</v>
      </c>
      <c r="E49" s="8" t="s">
        <v>109</v>
      </c>
      <c r="F49" s="9">
        <v>0</v>
      </c>
    </row>
    <row r="50" spans="1:6" x14ac:dyDescent="0.25">
      <c r="A50" s="5" t="s">
        <v>16</v>
      </c>
      <c r="B50" s="5" t="s">
        <v>112</v>
      </c>
      <c r="C50" s="8" t="s">
        <v>110</v>
      </c>
      <c r="D50" s="9">
        <v>11</v>
      </c>
      <c r="E50" s="8" t="s">
        <v>109</v>
      </c>
      <c r="F50" s="9">
        <v>9</v>
      </c>
    </row>
    <row r="51" spans="1:6" x14ac:dyDescent="0.25">
      <c r="A51" s="5" t="s">
        <v>14</v>
      </c>
      <c r="B51" s="5" t="s">
        <v>111</v>
      </c>
      <c r="C51" s="8" t="s">
        <v>110</v>
      </c>
      <c r="D51" s="9">
        <v>2</v>
      </c>
      <c r="E51" s="8" t="s">
        <v>109</v>
      </c>
      <c r="F51" s="9"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13" workbookViewId="0">
      <selection activeCell="J41" sqref="J41"/>
    </sheetView>
  </sheetViews>
  <sheetFormatPr defaultRowHeight="15" x14ac:dyDescent="0.25"/>
  <cols>
    <col min="1" max="1" width="18.28515625" bestFit="1" customWidth="1"/>
    <col min="2" max="3" width="9.140625" style="7"/>
    <col min="5" max="5" width="22" bestFit="1" customWidth="1"/>
    <col min="6" max="6" width="9.140625" style="7"/>
  </cols>
  <sheetData>
    <row r="1" spans="1:7" x14ac:dyDescent="0.25">
      <c r="B1" s="7" t="s">
        <v>264</v>
      </c>
      <c r="C1" s="7" t="s">
        <v>265</v>
      </c>
      <c r="E1" t="s">
        <v>268</v>
      </c>
      <c r="F1" s="7">
        <v>2015</v>
      </c>
      <c r="G1" s="7">
        <v>2014</v>
      </c>
    </row>
    <row r="2" spans="1:7" x14ac:dyDescent="0.25">
      <c r="A2" s="5" t="s">
        <v>31</v>
      </c>
      <c r="B2" s="6">
        <v>78000</v>
      </c>
      <c r="C2" s="6">
        <v>55000</v>
      </c>
      <c r="E2" s="18" t="s">
        <v>270</v>
      </c>
      <c r="F2" s="7">
        <v>0</v>
      </c>
      <c r="G2" s="7">
        <v>1</v>
      </c>
    </row>
    <row r="3" spans="1:7" x14ac:dyDescent="0.25">
      <c r="A3" s="5" t="s">
        <v>73</v>
      </c>
      <c r="B3" s="6">
        <v>67000</v>
      </c>
      <c r="C3" s="6">
        <v>47000</v>
      </c>
      <c r="E3" s="18" t="s">
        <v>271</v>
      </c>
      <c r="F3" s="7">
        <v>13</v>
      </c>
      <c r="G3" s="7">
        <v>14</v>
      </c>
    </row>
    <row r="4" spans="1:7" x14ac:dyDescent="0.25">
      <c r="A4" s="5" t="s">
        <v>66</v>
      </c>
      <c r="B4" s="6">
        <v>58000</v>
      </c>
      <c r="C4" s="6">
        <v>48000</v>
      </c>
      <c r="E4" s="18" t="s">
        <v>272</v>
      </c>
      <c r="F4" s="7">
        <v>19</v>
      </c>
      <c r="G4" s="7">
        <v>23</v>
      </c>
    </row>
    <row r="5" spans="1:7" x14ac:dyDescent="0.25">
      <c r="A5" s="5" t="s">
        <v>83</v>
      </c>
      <c r="B5" s="6">
        <v>48000</v>
      </c>
      <c r="C5" s="6">
        <v>48000</v>
      </c>
      <c r="E5" s="18" t="s">
        <v>273</v>
      </c>
      <c r="F5" s="7">
        <v>12</v>
      </c>
      <c r="G5" s="7">
        <v>7</v>
      </c>
    </row>
    <row r="6" spans="1:7" x14ac:dyDescent="0.25">
      <c r="A6" s="5" t="s">
        <v>42</v>
      </c>
      <c r="B6" s="6">
        <v>45784</v>
      </c>
      <c r="C6" s="6">
        <v>50768</v>
      </c>
      <c r="E6" s="18" t="s">
        <v>269</v>
      </c>
      <c r="F6" s="7">
        <v>7</v>
      </c>
      <c r="G6" s="7">
        <v>6</v>
      </c>
    </row>
    <row r="7" spans="1:7" x14ac:dyDescent="0.25">
      <c r="A7" s="5" t="s">
        <v>100</v>
      </c>
      <c r="B7" s="6">
        <v>42000</v>
      </c>
      <c r="C7" s="6">
        <v>24000</v>
      </c>
      <c r="F7" s="7">
        <f>SUM(F2:F6)</f>
        <v>51</v>
      </c>
      <c r="G7" s="7">
        <f>SUM(G2:G6)</f>
        <v>51</v>
      </c>
    </row>
    <row r="8" spans="1:7" x14ac:dyDescent="0.25">
      <c r="A8" s="5" t="s">
        <v>50</v>
      </c>
      <c r="B8" s="6">
        <v>40000</v>
      </c>
      <c r="C8" s="6">
        <v>40000</v>
      </c>
    </row>
    <row r="9" spans="1:7" x14ac:dyDescent="0.25">
      <c r="A9" s="5" t="s">
        <v>29</v>
      </c>
      <c r="B9" s="6">
        <v>17000</v>
      </c>
      <c r="C9" s="6">
        <v>10000</v>
      </c>
    </row>
    <row r="10" spans="1:7" x14ac:dyDescent="0.25">
      <c r="A10" s="5" t="s">
        <v>92</v>
      </c>
      <c r="B10" s="6">
        <v>15000</v>
      </c>
      <c r="C10" s="6">
        <v>15000</v>
      </c>
    </row>
    <row r="11" spans="1:7" x14ac:dyDescent="0.25">
      <c r="A11" s="5" t="s">
        <v>75</v>
      </c>
      <c r="B11" s="6">
        <v>15000</v>
      </c>
      <c r="C11" s="6">
        <v>4000</v>
      </c>
    </row>
    <row r="12" spans="1:7" x14ac:dyDescent="0.25">
      <c r="A12" s="5" t="s">
        <v>102</v>
      </c>
      <c r="B12" s="6">
        <v>12600</v>
      </c>
      <c r="C12" s="6">
        <v>7000</v>
      </c>
    </row>
    <row r="13" spans="1:7" x14ac:dyDescent="0.25">
      <c r="A13" s="5" t="s">
        <v>88</v>
      </c>
      <c r="B13" s="7">
        <v>12500</v>
      </c>
      <c r="C13" s="7">
        <v>12500</v>
      </c>
    </row>
    <row r="14" spans="1:7" x14ac:dyDescent="0.25">
      <c r="A14" s="5" t="s">
        <v>52</v>
      </c>
      <c r="B14" s="6">
        <v>12000</v>
      </c>
      <c r="C14" s="6">
        <v>12000</v>
      </c>
    </row>
    <row r="15" spans="1:7" x14ac:dyDescent="0.25">
      <c r="A15" s="5" t="s">
        <v>98</v>
      </c>
      <c r="B15" s="6">
        <v>10000</v>
      </c>
      <c r="C15" s="6">
        <v>10000</v>
      </c>
    </row>
    <row r="16" spans="1:7" x14ac:dyDescent="0.25">
      <c r="A16" s="5" t="s">
        <v>84</v>
      </c>
      <c r="B16" s="6">
        <v>10000</v>
      </c>
      <c r="C16" s="6">
        <v>10000</v>
      </c>
    </row>
    <row r="17" spans="1:3" x14ac:dyDescent="0.25">
      <c r="A17" s="5" t="s">
        <v>77</v>
      </c>
      <c r="B17" s="6">
        <v>10000</v>
      </c>
      <c r="C17" s="6">
        <v>5000</v>
      </c>
    </row>
    <row r="18" spans="1:3" x14ac:dyDescent="0.25">
      <c r="A18" s="5" t="s">
        <v>22</v>
      </c>
      <c r="B18" s="6">
        <v>10000</v>
      </c>
      <c r="C18" s="6">
        <v>10000</v>
      </c>
    </row>
    <row r="19" spans="1:3" x14ac:dyDescent="0.25">
      <c r="A19" s="5" t="s">
        <v>24</v>
      </c>
      <c r="B19" s="6">
        <v>8000</v>
      </c>
      <c r="C19" s="6">
        <v>4600</v>
      </c>
    </row>
    <row r="20" spans="1:3" x14ac:dyDescent="0.25">
      <c r="A20" s="5" t="s">
        <v>108</v>
      </c>
      <c r="B20" s="6">
        <v>6000</v>
      </c>
      <c r="C20" s="6">
        <v>4000</v>
      </c>
    </row>
    <row r="21" spans="1:3" x14ac:dyDescent="0.25">
      <c r="A21" s="5" t="s">
        <v>68</v>
      </c>
      <c r="B21" s="6">
        <v>5000</v>
      </c>
      <c r="C21" s="6">
        <v>4500</v>
      </c>
    </row>
    <row r="22" spans="1:3" x14ac:dyDescent="0.25">
      <c r="A22" s="5" t="s">
        <v>41</v>
      </c>
      <c r="B22" s="6">
        <v>5000</v>
      </c>
      <c r="C22" s="6">
        <v>4000</v>
      </c>
    </row>
    <row r="23" spans="1:3" x14ac:dyDescent="0.25">
      <c r="A23" s="5" t="s">
        <v>16</v>
      </c>
      <c r="B23" s="6">
        <v>5000</v>
      </c>
      <c r="C23" s="6">
        <v>3000</v>
      </c>
    </row>
    <row r="24" spans="1:3" x14ac:dyDescent="0.25">
      <c r="A24" s="5" t="s">
        <v>70</v>
      </c>
      <c r="B24" s="6">
        <v>4150</v>
      </c>
      <c r="C24" s="6">
        <v>5258</v>
      </c>
    </row>
    <row r="25" spans="1:3" x14ac:dyDescent="0.25">
      <c r="A25" s="5" t="s">
        <v>71</v>
      </c>
      <c r="B25" s="6">
        <v>4000</v>
      </c>
      <c r="C25" s="6">
        <v>2000</v>
      </c>
    </row>
    <row r="26" spans="1:3" x14ac:dyDescent="0.25">
      <c r="A26" s="5" t="s">
        <v>56</v>
      </c>
      <c r="B26" s="6">
        <v>4000</v>
      </c>
      <c r="C26" s="6">
        <v>3500</v>
      </c>
    </row>
    <row r="27" spans="1:3" x14ac:dyDescent="0.25">
      <c r="A27" s="5" t="s">
        <v>37</v>
      </c>
      <c r="B27" s="6">
        <v>4000</v>
      </c>
      <c r="C27" s="6">
        <v>4000</v>
      </c>
    </row>
    <row r="28" spans="1:3" x14ac:dyDescent="0.25">
      <c r="A28" s="5" t="s">
        <v>106</v>
      </c>
      <c r="B28" s="6">
        <v>3000</v>
      </c>
      <c r="C28" s="6">
        <v>2500</v>
      </c>
    </row>
    <row r="29" spans="1:3" x14ac:dyDescent="0.25">
      <c r="A29" s="5" t="s">
        <v>79</v>
      </c>
      <c r="B29" s="6">
        <v>2603</v>
      </c>
      <c r="C29" s="7">
        <v>2146</v>
      </c>
    </row>
    <row r="30" spans="1:3" x14ac:dyDescent="0.25">
      <c r="A30" s="5" t="s">
        <v>86</v>
      </c>
      <c r="B30" s="6">
        <v>2500</v>
      </c>
      <c r="C30" s="6">
        <v>1500</v>
      </c>
    </row>
    <row r="31" spans="1:3" x14ac:dyDescent="0.25">
      <c r="A31" s="5" t="s">
        <v>81</v>
      </c>
      <c r="B31" s="6">
        <v>2000</v>
      </c>
      <c r="C31" s="6">
        <v>1500</v>
      </c>
    </row>
    <row r="32" spans="1:3" x14ac:dyDescent="0.25">
      <c r="A32" s="5" t="s">
        <v>33</v>
      </c>
      <c r="B32" s="6">
        <v>2000</v>
      </c>
      <c r="C32" s="6">
        <v>1500</v>
      </c>
    </row>
    <row r="33" spans="1:3" x14ac:dyDescent="0.25">
      <c r="A33" s="5" t="s">
        <v>60</v>
      </c>
      <c r="B33" s="6">
        <v>1300</v>
      </c>
      <c r="C33" s="7">
        <v>400</v>
      </c>
    </row>
    <row r="34" spans="1:3" x14ac:dyDescent="0.25">
      <c r="A34" s="5" t="s">
        <v>96</v>
      </c>
      <c r="B34" s="6">
        <v>1000</v>
      </c>
      <c r="C34" s="6">
        <v>1000</v>
      </c>
    </row>
    <row r="35" spans="1:3" x14ac:dyDescent="0.25">
      <c r="A35" s="5" t="s">
        <v>94</v>
      </c>
      <c r="B35" s="6">
        <v>1000</v>
      </c>
      <c r="C35" s="7">
        <v>400</v>
      </c>
    </row>
    <row r="36" spans="1:3" x14ac:dyDescent="0.25">
      <c r="A36" s="5" t="s">
        <v>54</v>
      </c>
      <c r="B36" s="6">
        <v>1000</v>
      </c>
      <c r="C36" s="6">
        <v>1000</v>
      </c>
    </row>
    <row r="37" spans="1:3" x14ac:dyDescent="0.25">
      <c r="A37" s="5" t="s">
        <v>27</v>
      </c>
      <c r="B37" s="7">
        <v>870</v>
      </c>
      <c r="C37" s="7">
        <v>1221</v>
      </c>
    </row>
    <row r="38" spans="1:3" x14ac:dyDescent="0.25">
      <c r="A38" s="5" t="s">
        <v>18</v>
      </c>
      <c r="B38" s="7">
        <v>750</v>
      </c>
      <c r="C38" s="6">
        <v>2000</v>
      </c>
    </row>
    <row r="39" spans="1:3" x14ac:dyDescent="0.25">
      <c r="A39" s="5" t="s">
        <v>64</v>
      </c>
      <c r="B39" s="7">
        <v>500</v>
      </c>
      <c r="C39" s="7">
        <v>500</v>
      </c>
    </row>
    <row r="40" spans="1:3" x14ac:dyDescent="0.25">
      <c r="A40" s="5" t="s">
        <v>35</v>
      </c>
      <c r="B40" s="7">
        <v>500</v>
      </c>
      <c r="C40" s="7">
        <v>500</v>
      </c>
    </row>
    <row r="41" spans="1:3" x14ac:dyDescent="0.25">
      <c r="A41" s="5" t="s">
        <v>48</v>
      </c>
      <c r="B41" s="7">
        <v>200</v>
      </c>
      <c r="C41" s="7">
        <v>200</v>
      </c>
    </row>
    <row r="42" spans="1:3" x14ac:dyDescent="0.25">
      <c r="A42" s="5" t="s">
        <v>104</v>
      </c>
      <c r="B42" s="7">
        <v>0</v>
      </c>
      <c r="C42" s="7">
        <v>0</v>
      </c>
    </row>
    <row r="43" spans="1:3" x14ac:dyDescent="0.25">
      <c r="A43" s="5" t="s">
        <v>44</v>
      </c>
      <c r="B43" s="7">
        <v>0</v>
      </c>
      <c r="C43" s="7">
        <v>0</v>
      </c>
    </row>
    <row r="44" spans="1:3" x14ac:dyDescent="0.25">
      <c r="A44" s="5" t="s">
        <v>39</v>
      </c>
      <c r="B44" s="7">
        <v>0</v>
      </c>
      <c r="C44" s="7">
        <v>0</v>
      </c>
    </row>
    <row r="45" spans="1:3" x14ac:dyDescent="0.25">
      <c r="A45" s="5" t="s">
        <v>152</v>
      </c>
      <c r="B45" s="7">
        <v>0</v>
      </c>
      <c r="C45" s="7">
        <v>0</v>
      </c>
    </row>
    <row r="46" spans="1:3" x14ac:dyDescent="0.25">
      <c r="A46" s="5" t="s">
        <v>58</v>
      </c>
      <c r="B46" s="7" t="s">
        <v>26</v>
      </c>
      <c r="C46" s="7" t="s">
        <v>26</v>
      </c>
    </row>
    <row r="47" spans="1:3" x14ac:dyDescent="0.25">
      <c r="A47" s="5" t="s">
        <v>90</v>
      </c>
      <c r="B47" s="7" t="s">
        <v>118</v>
      </c>
      <c r="C47" s="7" t="s">
        <v>153</v>
      </c>
    </row>
    <row r="48" spans="1:3" x14ac:dyDescent="0.25">
      <c r="A48" s="5" t="s">
        <v>62</v>
      </c>
      <c r="B48" s="7" t="s">
        <v>118</v>
      </c>
      <c r="C48" s="7" t="s">
        <v>118</v>
      </c>
    </row>
    <row r="49" spans="1:3" x14ac:dyDescent="0.25">
      <c r="A49" s="5" t="s">
        <v>46</v>
      </c>
      <c r="B49" s="7" t="s">
        <v>118</v>
      </c>
      <c r="C49" s="7" t="s">
        <v>118</v>
      </c>
    </row>
    <row r="50" spans="1:3" x14ac:dyDescent="0.25">
      <c r="A50" s="5" t="s">
        <v>14</v>
      </c>
      <c r="B50" s="7" t="s">
        <v>118</v>
      </c>
      <c r="C50" s="7" t="s">
        <v>118</v>
      </c>
    </row>
    <row r="51" spans="1:3" x14ac:dyDescent="0.25">
      <c r="A51" s="5" t="s">
        <v>159</v>
      </c>
    </row>
    <row r="52" spans="1:3" x14ac:dyDescent="0.25">
      <c r="A52" s="5" t="s">
        <v>158</v>
      </c>
    </row>
    <row r="53" spans="1:3" x14ac:dyDescent="0.25">
      <c r="A53" s="17" t="s">
        <v>266</v>
      </c>
      <c r="B53" s="6">
        <f>SUM(B2:B52)</f>
        <v>567257</v>
      </c>
    </row>
    <row r="54" spans="1:3" x14ac:dyDescent="0.25">
      <c r="A54" s="17" t="s">
        <v>267</v>
      </c>
      <c r="B54" s="7">
        <f>B53/(51-7)</f>
        <v>12892.204545454546</v>
      </c>
    </row>
  </sheetData>
  <sortState ref="A2:C52">
    <sortCondition descending="1" ref="B2:B52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I10" sqref="I10"/>
    </sheetView>
  </sheetViews>
  <sheetFormatPr defaultRowHeight="15" x14ac:dyDescent="0.25"/>
  <cols>
    <col min="1" max="1" width="18.28515625" bestFit="1" customWidth="1"/>
    <col min="4" max="9" width="9.140625" style="7"/>
  </cols>
  <sheetData>
    <row r="1" spans="1:9" x14ac:dyDescent="0.25">
      <c r="B1" t="s">
        <v>161</v>
      </c>
      <c r="C1" t="s">
        <v>162</v>
      </c>
      <c r="D1" s="7" t="s">
        <v>163</v>
      </c>
      <c r="E1" s="7">
        <v>2</v>
      </c>
      <c r="F1" s="7" t="s">
        <v>164</v>
      </c>
      <c r="G1" s="7">
        <v>4</v>
      </c>
      <c r="H1" s="7" t="s">
        <v>165</v>
      </c>
      <c r="I1" s="7" t="s">
        <v>169</v>
      </c>
    </row>
    <row r="2" spans="1:9" x14ac:dyDescent="0.25">
      <c r="C2" t="s">
        <v>166</v>
      </c>
      <c r="D2" s="7">
        <f>SUM(D3:D53)</f>
        <v>4</v>
      </c>
      <c r="E2" s="7">
        <f t="shared" ref="E2:I2" si="0">SUM(E3:E53)</f>
        <v>4</v>
      </c>
      <c r="F2" s="7">
        <f t="shared" si="0"/>
        <v>19</v>
      </c>
      <c r="G2" s="7">
        <f t="shared" si="0"/>
        <v>11</v>
      </c>
      <c r="H2" s="7">
        <f t="shared" si="0"/>
        <v>7</v>
      </c>
      <c r="I2" s="7">
        <f t="shared" si="0"/>
        <v>6</v>
      </c>
    </row>
    <row r="3" spans="1:9" x14ac:dyDescent="0.25">
      <c r="A3" s="5" t="s">
        <v>108</v>
      </c>
      <c r="B3" s="7">
        <v>4</v>
      </c>
      <c r="G3" s="7">
        <v>1</v>
      </c>
    </row>
    <row r="4" spans="1:9" x14ac:dyDescent="0.25">
      <c r="A4" s="5" t="s">
        <v>106</v>
      </c>
      <c r="B4" s="7">
        <v>2</v>
      </c>
      <c r="E4" s="7">
        <v>1</v>
      </c>
    </row>
    <row r="5" spans="1:9" x14ac:dyDescent="0.25">
      <c r="A5" s="5" t="s">
        <v>104</v>
      </c>
      <c r="B5" s="7" t="s">
        <v>118</v>
      </c>
      <c r="I5" s="7">
        <v>1</v>
      </c>
    </row>
    <row r="6" spans="1:9" x14ac:dyDescent="0.25">
      <c r="A6" s="5" t="s">
        <v>102</v>
      </c>
      <c r="B6" s="7">
        <v>5</v>
      </c>
      <c r="H6" s="7">
        <v>1</v>
      </c>
    </row>
    <row r="7" spans="1:9" x14ac:dyDescent="0.25">
      <c r="A7" s="5" t="s">
        <v>100</v>
      </c>
      <c r="B7" s="7">
        <v>3</v>
      </c>
      <c r="F7" s="7">
        <v>1</v>
      </c>
    </row>
    <row r="8" spans="1:9" x14ac:dyDescent="0.25">
      <c r="A8" s="5" t="s">
        <v>98</v>
      </c>
      <c r="B8" s="7">
        <v>3</v>
      </c>
      <c r="F8" s="7">
        <v>1</v>
      </c>
    </row>
    <row r="9" spans="1:9" x14ac:dyDescent="0.25">
      <c r="A9" s="5" t="s">
        <v>96</v>
      </c>
      <c r="B9" s="7">
        <v>3</v>
      </c>
      <c r="F9" s="7">
        <v>1</v>
      </c>
    </row>
    <row r="10" spans="1:9" x14ac:dyDescent="0.25">
      <c r="A10" s="5" t="s">
        <v>94</v>
      </c>
      <c r="B10" s="7">
        <v>3</v>
      </c>
      <c r="F10" s="7">
        <v>1</v>
      </c>
    </row>
    <row r="11" spans="1:9" x14ac:dyDescent="0.25">
      <c r="A11" s="5" t="s">
        <v>92</v>
      </c>
      <c r="B11" s="7">
        <v>3</v>
      </c>
      <c r="F11" s="7">
        <v>1</v>
      </c>
    </row>
    <row r="12" spans="1:9" x14ac:dyDescent="0.25">
      <c r="A12" s="5" t="s">
        <v>90</v>
      </c>
      <c r="B12" s="7">
        <v>3</v>
      </c>
      <c r="F12" s="7">
        <v>1</v>
      </c>
    </row>
    <row r="13" spans="1:9" x14ac:dyDescent="0.25">
      <c r="A13" s="5" t="s">
        <v>88</v>
      </c>
      <c r="B13" s="7">
        <v>3</v>
      </c>
      <c r="F13" s="7">
        <v>1</v>
      </c>
    </row>
    <row r="14" spans="1:9" x14ac:dyDescent="0.25">
      <c r="A14" s="5" t="s">
        <v>86</v>
      </c>
      <c r="B14" s="7">
        <v>4</v>
      </c>
      <c r="G14" s="7">
        <v>1</v>
      </c>
    </row>
    <row r="15" spans="1:9" x14ac:dyDescent="0.25">
      <c r="A15" s="5" t="s">
        <v>84</v>
      </c>
      <c r="B15" s="7">
        <v>4</v>
      </c>
      <c r="G15" s="7">
        <v>1</v>
      </c>
    </row>
    <row r="16" spans="1:9" x14ac:dyDescent="0.25">
      <c r="A16" s="5" t="s">
        <v>83</v>
      </c>
      <c r="B16" s="7">
        <v>3</v>
      </c>
      <c r="F16" s="7">
        <v>1</v>
      </c>
    </row>
    <row r="17" spans="1:9" x14ac:dyDescent="0.25">
      <c r="A17" s="5" t="s">
        <v>81</v>
      </c>
      <c r="B17" s="7">
        <v>3</v>
      </c>
      <c r="F17" s="7">
        <v>1</v>
      </c>
    </row>
    <row r="18" spans="1:9" x14ac:dyDescent="0.25">
      <c r="A18" s="5" t="s">
        <v>79</v>
      </c>
      <c r="B18" s="7">
        <v>1</v>
      </c>
      <c r="D18" s="7">
        <v>1</v>
      </c>
    </row>
    <row r="19" spans="1:9" x14ac:dyDescent="0.25">
      <c r="A19" s="5" t="s">
        <v>77</v>
      </c>
      <c r="B19" s="7">
        <v>4</v>
      </c>
      <c r="G19" s="7">
        <v>1</v>
      </c>
    </row>
    <row r="20" spans="1:9" x14ac:dyDescent="0.25">
      <c r="A20" s="5" t="s">
        <v>75</v>
      </c>
      <c r="B20" s="7">
        <v>3</v>
      </c>
      <c r="F20" s="7">
        <v>1</v>
      </c>
    </row>
    <row r="21" spans="1:9" x14ac:dyDescent="0.25">
      <c r="A21" s="5" t="s">
        <v>73</v>
      </c>
      <c r="B21" s="7">
        <v>3</v>
      </c>
      <c r="F21" s="7">
        <v>1</v>
      </c>
    </row>
    <row r="22" spans="1:9" x14ac:dyDescent="0.25">
      <c r="A22" s="5" t="s">
        <v>71</v>
      </c>
      <c r="B22" s="7" t="s">
        <v>26</v>
      </c>
      <c r="I22" s="7">
        <v>1</v>
      </c>
    </row>
    <row r="23" spans="1:9" x14ac:dyDescent="0.25">
      <c r="A23" s="5" t="s">
        <v>70</v>
      </c>
      <c r="B23" s="7">
        <v>1</v>
      </c>
      <c r="D23" s="7">
        <v>1</v>
      </c>
    </row>
    <row r="24" spans="1:9" x14ac:dyDescent="0.25">
      <c r="A24" s="5" t="s">
        <v>68</v>
      </c>
      <c r="B24" s="7">
        <v>4</v>
      </c>
      <c r="G24" s="7">
        <v>1</v>
      </c>
    </row>
    <row r="25" spans="1:9" x14ac:dyDescent="0.25">
      <c r="A25" s="5" t="s">
        <v>66</v>
      </c>
      <c r="B25" s="7">
        <v>4</v>
      </c>
      <c r="G25" s="7">
        <v>1</v>
      </c>
    </row>
    <row r="26" spans="1:9" x14ac:dyDescent="0.25">
      <c r="A26" s="5" t="s">
        <v>64</v>
      </c>
      <c r="B26" s="7">
        <v>5</v>
      </c>
      <c r="H26" s="7">
        <v>1</v>
      </c>
    </row>
    <row r="27" spans="1:9" x14ac:dyDescent="0.25">
      <c r="A27" s="5" t="s">
        <v>62</v>
      </c>
      <c r="B27" s="7">
        <v>5</v>
      </c>
      <c r="H27" s="7">
        <v>1</v>
      </c>
    </row>
    <row r="28" spans="1:9" x14ac:dyDescent="0.25">
      <c r="A28" s="5" t="s">
        <v>159</v>
      </c>
      <c r="B28" s="7"/>
      <c r="I28" s="7">
        <v>1</v>
      </c>
    </row>
    <row r="29" spans="1:9" x14ac:dyDescent="0.25">
      <c r="A29" s="5" t="s">
        <v>60</v>
      </c>
      <c r="B29" s="7">
        <v>4</v>
      </c>
      <c r="G29" s="7">
        <v>1</v>
      </c>
    </row>
    <row r="30" spans="1:9" x14ac:dyDescent="0.25">
      <c r="A30" s="5" t="s">
        <v>58</v>
      </c>
      <c r="B30" s="7" t="s">
        <v>118</v>
      </c>
      <c r="I30" s="7">
        <v>1</v>
      </c>
    </row>
    <row r="31" spans="1:9" x14ac:dyDescent="0.25">
      <c r="A31" s="5" t="s">
        <v>158</v>
      </c>
      <c r="B31" s="7"/>
      <c r="I31" s="7">
        <v>1</v>
      </c>
    </row>
    <row r="32" spans="1:9" x14ac:dyDescent="0.25">
      <c r="A32" s="5" t="s">
        <v>56</v>
      </c>
      <c r="B32" s="7">
        <v>2</v>
      </c>
      <c r="E32" s="7">
        <v>1</v>
      </c>
    </row>
    <row r="33" spans="1:9" x14ac:dyDescent="0.25">
      <c r="A33" s="5" t="s">
        <v>54</v>
      </c>
      <c r="B33" s="7">
        <v>3</v>
      </c>
      <c r="F33" s="7">
        <v>1</v>
      </c>
    </row>
    <row r="34" spans="1:9" x14ac:dyDescent="0.25">
      <c r="A34" s="5" t="s">
        <v>52</v>
      </c>
      <c r="B34" s="7">
        <v>5</v>
      </c>
      <c r="H34" s="7">
        <v>1</v>
      </c>
    </row>
    <row r="35" spans="1:9" x14ac:dyDescent="0.25">
      <c r="A35" s="5" t="s">
        <v>50</v>
      </c>
      <c r="B35" s="7">
        <v>2</v>
      </c>
      <c r="E35" s="7">
        <v>1</v>
      </c>
    </row>
    <row r="36" spans="1:9" x14ac:dyDescent="0.25">
      <c r="A36" s="5" t="s">
        <v>48</v>
      </c>
      <c r="B36" s="7">
        <v>3</v>
      </c>
      <c r="F36" s="7">
        <v>1</v>
      </c>
    </row>
    <row r="37" spans="1:9" x14ac:dyDescent="0.25">
      <c r="A37" s="5" t="s">
        <v>46</v>
      </c>
      <c r="B37" s="7">
        <v>5</v>
      </c>
      <c r="H37" s="7">
        <v>1</v>
      </c>
    </row>
    <row r="38" spans="1:9" x14ac:dyDescent="0.25">
      <c r="A38" s="5" t="s">
        <v>44</v>
      </c>
      <c r="B38" s="7">
        <v>5</v>
      </c>
      <c r="H38" s="7">
        <v>1</v>
      </c>
    </row>
    <row r="39" spans="1:9" x14ac:dyDescent="0.25">
      <c r="A39" s="5" t="s">
        <v>42</v>
      </c>
      <c r="B39" s="7">
        <v>2</v>
      </c>
      <c r="E39" s="7">
        <v>1</v>
      </c>
    </row>
    <row r="40" spans="1:9" x14ac:dyDescent="0.25">
      <c r="A40" s="5" t="s">
        <v>41</v>
      </c>
      <c r="B40" s="7">
        <v>4</v>
      </c>
      <c r="G40" s="7">
        <v>1</v>
      </c>
    </row>
    <row r="41" spans="1:9" x14ac:dyDescent="0.25">
      <c r="A41" s="5" t="s">
        <v>39</v>
      </c>
      <c r="B41" s="7">
        <v>5</v>
      </c>
      <c r="H41" s="7">
        <v>1</v>
      </c>
    </row>
    <row r="42" spans="1:9" x14ac:dyDescent="0.25">
      <c r="A42" s="5" t="s">
        <v>37</v>
      </c>
      <c r="B42" s="7">
        <v>3</v>
      </c>
      <c r="F42" s="7">
        <v>1</v>
      </c>
    </row>
    <row r="43" spans="1:9" x14ac:dyDescent="0.25">
      <c r="A43" s="5" t="s">
        <v>35</v>
      </c>
      <c r="B43" s="7">
        <v>3</v>
      </c>
      <c r="F43" s="7">
        <v>1</v>
      </c>
    </row>
    <row r="44" spans="1:9" x14ac:dyDescent="0.25">
      <c r="A44" s="5" t="s">
        <v>33</v>
      </c>
      <c r="B44" s="7">
        <v>3</v>
      </c>
      <c r="F44" s="7">
        <v>1</v>
      </c>
    </row>
    <row r="45" spans="1:9" x14ac:dyDescent="0.25">
      <c r="A45" s="5" t="s">
        <v>31</v>
      </c>
      <c r="B45" s="7">
        <v>1</v>
      </c>
      <c r="D45" s="7">
        <v>1</v>
      </c>
    </row>
    <row r="46" spans="1:9" x14ac:dyDescent="0.25">
      <c r="A46" s="5" t="s">
        <v>29</v>
      </c>
      <c r="B46" s="7">
        <v>1</v>
      </c>
      <c r="D46" s="7">
        <v>1</v>
      </c>
    </row>
    <row r="47" spans="1:9" x14ac:dyDescent="0.25">
      <c r="A47" s="5" t="s">
        <v>27</v>
      </c>
      <c r="B47" s="7" t="s">
        <v>118</v>
      </c>
      <c r="I47" s="7">
        <v>1</v>
      </c>
    </row>
    <row r="48" spans="1:9" x14ac:dyDescent="0.25">
      <c r="A48" s="5" t="s">
        <v>24</v>
      </c>
      <c r="B48" s="7">
        <v>4</v>
      </c>
      <c r="G48" s="7">
        <v>1</v>
      </c>
    </row>
    <row r="49" spans="1:7" x14ac:dyDescent="0.25">
      <c r="A49" s="5" t="s">
        <v>22</v>
      </c>
      <c r="B49" s="7">
        <v>3</v>
      </c>
      <c r="F49" s="7">
        <v>1</v>
      </c>
    </row>
    <row r="50" spans="1:7" x14ac:dyDescent="0.25">
      <c r="A50" s="5" t="s">
        <v>20</v>
      </c>
      <c r="B50" s="7">
        <v>4</v>
      </c>
      <c r="G50" s="7">
        <v>1</v>
      </c>
    </row>
    <row r="51" spans="1:7" x14ac:dyDescent="0.25">
      <c r="A51" s="5" t="s">
        <v>18</v>
      </c>
      <c r="B51" s="7">
        <v>3</v>
      </c>
      <c r="F51" s="7">
        <v>1</v>
      </c>
    </row>
    <row r="52" spans="1:7" x14ac:dyDescent="0.25">
      <c r="A52" s="5" t="s">
        <v>16</v>
      </c>
      <c r="B52" s="7">
        <v>4</v>
      </c>
      <c r="G52" s="7">
        <v>1</v>
      </c>
    </row>
    <row r="53" spans="1:7" x14ac:dyDescent="0.25">
      <c r="A53" s="5" t="s">
        <v>14</v>
      </c>
      <c r="B53" s="7">
        <v>3</v>
      </c>
      <c r="F53" s="7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D21" sqref="D21"/>
    </sheetView>
  </sheetViews>
  <sheetFormatPr defaultRowHeight="15" x14ac:dyDescent="0.25"/>
  <cols>
    <col min="1" max="1" width="11" customWidth="1"/>
  </cols>
  <sheetData>
    <row r="2" spans="2:7" x14ac:dyDescent="0.25">
      <c r="B2" t="s">
        <v>167</v>
      </c>
    </row>
    <row r="3" spans="2:7" x14ac:dyDescent="0.25">
      <c r="B3" t="s">
        <v>168</v>
      </c>
    </row>
    <row r="10" spans="2:7" x14ac:dyDescent="0.25">
      <c r="B10" s="7"/>
      <c r="C10" s="7"/>
      <c r="D10" s="7"/>
      <c r="E10" s="7"/>
      <c r="F10" s="7"/>
      <c r="G10" s="7"/>
    </row>
    <row r="11" spans="2:7" x14ac:dyDescent="0.25">
      <c r="B11" s="7"/>
      <c r="C11" s="7"/>
      <c r="D11" s="7"/>
      <c r="E11" s="7"/>
      <c r="F11" s="7"/>
      <c r="G11" s="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4" sqref="O4:P15"/>
    </sheetView>
  </sheetViews>
  <sheetFormatPr defaultRowHeight="15" x14ac:dyDescent="0.25"/>
  <cols>
    <col min="1" max="1" width="64.7109375" bestFit="1" customWidth="1"/>
    <col min="2" max="8" width="3.7109375" style="7" bestFit="1" customWidth="1"/>
    <col min="9" max="9" width="3.7109375" bestFit="1" customWidth="1"/>
    <col min="10" max="13" width="3.7109375" style="7" bestFit="1" customWidth="1"/>
    <col min="15" max="15" width="26.28515625" bestFit="1" customWidth="1"/>
    <col min="16" max="16" width="9.140625" style="7"/>
  </cols>
  <sheetData>
    <row r="1" spans="1:16" ht="138" x14ac:dyDescent="0.25">
      <c r="B1" s="12" t="s">
        <v>246</v>
      </c>
      <c r="C1" s="12" t="s">
        <v>133</v>
      </c>
      <c r="D1" s="12" t="s">
        <v>236</v>
      </c>
      <c r="E1" s="12" t="s">
        <v>120</v>
      </c>
      <c r="F1" s="12" t="s">
        <v>245</v>
      </c>
      <c r="G1" s="12" t="s">
        <v>250</v>
      </c>
      <c r="H1" s="12" t="s">
        <v>247</v>
      </c>
      <c r="I1" s="13" t="s">
        <v>237</v>
      </c>
      <c r="J1" s="12" t="s">
        <v>244</v>
      </c>
      <c r="K1" s="12" t="s">
        <v>248</v>
      </c>
      <c r="L1" s="12" t="s">
        <v>249</v>
      </c>
      <c r="M1" s="12" t="s">
        <v>227</v>
      </c>
    </row>
    <row r="2" spans="1:16" x14ac:dyDescent="0.25">
      <c r="B2" s="7">
        <f t="shared" ref="B2:H2" si="0">SUM(B3:B142)</f>
        <v>30</v>
      </c>
      <c r="C2" s="7">
        <f t="shared" si="0"/>
        <v>30</v>
      </c>
      <c r="D2" s="7">
        <f t="shared" si="0"/>
        <v>21</v>
      </c>
      <c r="E2" s="7">
        <f t="shared" si="0"/>
        <v>14</v>
      </c>
      <c r="F2" s="7">
        <f>SUM(F3:F142)</f>
        <v>8</v>
      </c>
      <c r="G2" s="7">
        <f t="shared" si="0"/>
        <v>7</v>
      </c>
      <c r="H2" s="7">
        <f t="shared" si="0"/>
        <v>6</v>
      </c>
      <c r="I2" s="7">
        <f t="shared" ref="I2" si="1">SUM(I3:I142)</f>
        <v>5</v>
      </c>
      <c r="J2" s="7">
        <f>SUM(J3:J142)</f>
        <v>5</v>
      </c>
      <c r="K2" s="7">
        <f>SUM(K3:K142)</f>
        <v>4</v>
      </c>
      <c r="L2" s="7">
        <f>SUM(L3:L142)</f>
        <v>4</v>
      </c>
      <c r="M2" s="7">
        <f>SUM(M3:M142)</f>
        <v>3</v>
      </c>
    </row>
    <row r="3" spans="1:16" x14ac:dyDescent="0.25">
      <c r="A3" t="s">
        <v>243</v>
      </c>
      <c r="E3" s="7">
        <v>1</v>
      </c>
    </row>
    <row r="4" spans="1:16" x14ac:dyDescent="0.25">
      <c r="A4" t="s">
        <v>120</v>
      </c>
      <c r="E4" s="7">
        <v>1</v>
      </c>
      <c r="O4" s="19" t="s">
        <v>246</v>
      </c>
      <c r="P4" s="7">
        <v>30</v>
      </c>
    </row>
    <row r="5" spans="1:16" x14ac:dyDescent="0.25">
      <c r="A5" t="s">
        <v>120</v>
      </c>
      <c r="E5" s="7">
        <v>1</v>
      </c>
      <c r="O5" s="19" t="s">
        <v>133</v>
      </c>
      <c r="P5" s="7">
        <v>29</v>
      </c>
    </row>
    <row r="6" spans="1:16" x14ac:dyDescent="0.25">
      <c r="A6" t="s">
        <v>120</v>
      </c>
      <c r="E6" s="7">
        <v>1</v>
      </c>
      <c r="O6" s="19" t="s">
        <v>236</v>
      </c>
      <c r="P6" s="7">
        <v>20</v>
      </c>
    </row>
    <row r="7" spans="1:16" x14ac:dyDescent="0.25">
      <c r="A7" t="s">
        <v>120</v>
      </c>
      <c r="E7" s="7">
        <v>1</v>
      </c>
      <c r="O7" s="19" t="s">
        <v>120</v>
      </c>
      <c r="P7" s="7">
        <v>14</v>
      </c>
    </row>
    <row r="8" spans="1:16" x14ac:dyDescent="0.25">
      <c r="A8" t="s">
        <v>120</v>
      </c>
      <c r="E8" s="7">
        <v>1</v>
      </c>
      <c r="O8" s="19" t="s">
        <v>245</v>
      </c>
      <c r="P8" s="7">
        <v>8</v>
      </c>
    </row>
    <row r="9" spans="1:16" x14ac:dyDescent="0.25">
      <c r="A9" t="s">
        <v>120</v>
      </c>
      <c r="E9" s="7">
        <v>1</v>
      </c>
      <c r="O9" s="19" t="s">
        <v>250</v>
      </c>
      <c r="P9" s="7">
        <v>7</v>
      </c>
    </row>
    <row r="10" spans="1:16" x14ac:dyDescent="0.25">
      <c r="A10" t="s">
        <v>120</v>
      </c>
      <c r="E10" s="7">
        <v>1</v>
      </c>
      <c r="O10" s="19" t="s">
        <v>247</v>
      </c>
      <c r="P10" s="7">
        <v>6</v>
      </c>
    </row>
    <row r="11" spans="1:16" x14ac:dyDescent="0.25">
      <c r="A11" t="s">
        <v>120</v>
      </c>
      <c r="E11" s="7">
        <v>1</v>
      </c>
      <c r="O11" s="19" t="s">
        <v>237</v>
      </c>
      <c r="P11" s="7">
        <v>5</v>
      </c>
    </row>
    <row r="12" spans="1:16" x14ac:dyDescent="0.25">
      <c r="A12" t="s">
        <v>120</v>
      </c>
      <c r="E12" s="7">
        <v>1</v>
      </c>
      <c r="O12" s="19" t="s">
        <v>244</v>
      </c>
      <c r="P12" s="7">
        <v>5</v>
      </c>
    </row>
    <row r="13" spans="1:16" x14ac:dyDescent="0.25">
      <c r="A13" t="s">
        <v>120</v>
      </c>
      <c r="E13" s="7">
        <v>1</v>
      </c>
      <c r="O13" s="19" t="s">
        <v>248</v>
      </c>
      <c r="P13" s="7">
        <v>4</v>
      </c>
    </row>
    <row r="14" spans="1:16" x14ac:dyDescent="0.25">
      <c r="A14" t="s">
        <v>242</v>
      </c>
      <c r="E14" s="7">
        <v>1</v>
      </c>
      <c r="O14" s="19" t="s">
        <v>249</v>
      </c>
      <c r="P14" s="7">
        <v>4</v>
      </c>
    </row>
    <row r="15" spans="1:16" x14ac:dyDescent="0.25">
      <c r="A15" t="s">
        <v>241</v>
      </c>
      <c r="G15" s="7">
        <v>1</v>
      </c>
      <c r="O15" s="19" t="s">
        <v>227</v>
      </c>
      <c r="P15" s="7">
        <v>3</v>
      </c>
    </row>
    <row r="16" spans="1:16" x14ac:dyDescent="0.25">
      <c r="A16" t="s">
        <v>240</v>
      </c>
      <c r="M16" s="7">
        <v>1</v>
      </c>
    </row>
    <row r="17" spans="1:12" x14ac:dyDescent="0.25">
      <c r="A17" t="s">
        <v>239</v>
      </c>
      <c r="L17" s="7">
        <v>1</v>
      </c>
    </row>
    <row r="18" spans="1:12" x14ac:dyDescent="0.25">
      <c r="A18" t="s">
        <v>238</v>
      </c>
      <c r="G18" s="7">
        <v>1</v>
      </c>
    </row>
    <row r="19" spans="1:12" x14ac:dyDescent="0.25">
      <c r="A19" t="s">
        <v>237</v>
      </c>
      <c r="I19">
        <v>1</v>
      </c>
    </row>
    <row r="20" spans="1:12" x14ac:dyDescent="0.25">
      <c r="A20" t="s">
        <v>236</v>
      </c>
      <c r="D20" s="7">
        <v>1</v>
      </c>
    </row>
    <row r="21" spans="1:12" x14ac:dyDescent="0.25">
      <c r="A21" t="s">
        <v>236</v>
      </c>
      <c r="D21" s="7">
        <v>1</v>
      </c>
    </row>
    <row r="22" spans="1:12" x14ac:dyDescent="0.25">
      <c r="A22" t="s">
        <v>236</v>
      </c>
      <c r="D22" s="7">
        <v>1</v>
      </c>
    </row>
    <row r="23" spans="1:12" x14ac:dyDescent="0.25">
      <c r="A23" t="s">
        <v>236</v>
      </c>
      <c r="D23" s="7">
        <v>1</v>
      </c>
    </row>
    <row r="24" spans="1:12" x14ac:dyDescent="0.25">
      <c r="A24" t="s">
        <v>236</v>
      </c>
      <c r="D24" s="7">
        <v>1</v>
      </c>
    </row>
    <row r="25" spans="1:12" x14ac:dyDescent="0.25">
      <c r="A25" t="s">
        <v>236</v>
      </c>
      <c r="D25" s="7">
        <v>1</v>
      </c>
    </row>
    <row r="26" spans="1:12" x14ac:dyDescent="0.25">
      <c r="A26" t="s">
        <v>236</v>
      </c>
      <c r="D26" s="7">
        <v>1</v>
      </c>
    </row>
    <row r="27" spans="1:12" x14ac:dyDescent="0.25">
      <c r="A27" t="s">
        <v>236</v>
      </c>
      <c r="D27" s="7">
        <v>1</v>
      </c>
    </row>
    <row r="28" spans="1:12" x14ac:dyDescent="0.25">
      <c r="A28" t="s">
        <v>236</v>
      </c>
      <c r="D28" s="7">
        <v>1</v>
      </c>
    </row>
    <row r="29" spans="1:12" x14ac:dyDescent="0.25">
      <c r="A29" t="s">
        <v>236</v>
      </c>
      <c r="D29" s="7">
        <v>1</v>
      </c>
    </row>
    <row r="30" spans="1:12" x14ac:dyDescent="0.25">
      <c r="A30" t="s">
        <v>235</v>
      </c>
      <c r="D30" s="7">
        <v>1</v>
      </c>
    </row>
    <row r="31" spans="1:12" x14ac:dyDescent="0.25">
      <c r="A31" t="s">
        <v>234</v>
      </c>
      <c r="D31" s="7">
        <v>1</v>
      </c>
    </row>
    <row r="32" spans="1:12" x14ac:dyDescent="0.25">
      <c r="A32" t="s">
        <v>233</v>
      </c>
      <c r="I32">
        <v>1</v>
      </c>
    </row>
    <row r="33" spans="1:13" x14ac:dyDescent="0.25">
      <c r="A33" t="s">
        <v>232</v>
      </c>
      <c r="I33">
        <v>1</v>
      </c>
    </row>
    <row r="34" spans="1:13" x14ac:dyDescent="0.25">
      <c r="A34" t="s">
        <v>231</v>
      </c>
      <c r="D34" s="7">
        <v>1</v>
      </c>
    </row>
    <row r="35" spans="1:13" x14ac:dyDescent="0.25">
      <c r="A35" t="s">
        <v>230</v>
      </c>
      <c r="L35" s="7">
        <v>1</v>
      </c>
    </row>
    <row r="36" spans="1:13" x14ac:dyDescent="0.25">
      <c r="A36" t="s">
        <v>229</v>
      </c>
      <c r="G36" s="7">
        <v>1</v>
      </c>
    </row>
    <row r="37" spans="1:13" x14ac:dyDescent="0.25">
      <c r="A37" s="11" t="s">
        <v>228</v>
      </c>
    </row>
    <row r="38" spans="1:13" x14ac:dyDescent="0.25">
      <c r="A38" t="s">
        <v>227</v>
      </c>
      <c r="M38" s="7">
        <v>1</v>
      </c>
    </row>
    <row r="39" spans="1:13" x14ac:dyDescent="0.25">
      <c r="A39" t="s">
        <v>226</v>
      </c>
      <c r="C39" s="7">
        <v>1</v>
      </c>
    </row>
    <row r="40" spans="1:13" x14ac:dyDescent="0.25">
      <c r="A40" s="11" t="s">
        <v>13</v>
      </c>
    </row>
    <row r="41" spans="1:13" x14ac:dyDescent="0.25">
      <c r="A41" t="s">
        <v>225</v>
      </c>
      <c r="K41" s="7">
        <v>1</v>
      </c>
    </row>
    <row r="42" spans="1:13" x14ac:dyDescent="0.25">
      <c r="A42" t="s">
        <v>224</v>
      </c>
      <c r="K42" s="7">
        <v>1</v>
      </c>
    </row>
    <row r="43" spans="1:13" x14ac:dyDescent="0.25">
      <c r="A43" s="11" t="s">
        <v>223</v>
      </c>
    </row>
    <row r="44" spans="1:13" x14ac:dyDescent="0.25">
      <c r="A44" t="s">
        <v>222</v>
      </c>
      <c r="C44" s="7">
        <v>1</v>
      </c>
    </row>
    <row r="45" spans="1:13" x14ac:dyDescent="0.25">
      <c r="A45" t="s">
        <v>133</v>
      </c>
      <c r="C45" s="7">
        <v>1</v>
      </c>
    </row>
    <row r="46" spans="1:13" x14ac:dyDescent="0.25">
      <c r="A46" t="s">
        <v>133</v>
      </c>
      <c r="C46" s="7">
        <v>1</v>
      </c>
    </row>
    <row r="47" spans="1:13" x14ac:dyDescent="0.25">
      <c r="A47" t="s">
        <v>133</v>
      </c>
      <c r="C47" s="7">
        <v>1</v>
      </c>
    </row>
    <row r="48" spans="1:13" x14ac:dyDescent="0.25">
      <c r="A48" t="s">
        <v>133</v>
      </c>
      <c r="C48" s="7">
        <v>1</v>
      </c>
    </row>
    <row r="49" spans="1:3" x14ac:dyDescent="0.25">
      <c r="A49" t="s">
        <v>133</v>
      </c>
      <c r="C49" s="7">
        <v>1</v>
      </c>
    </row>
    <row r="50" spans="1:3" x14ac:dyDescent="0.25">
      <c r="A50" t="s">
        <v>133</v>
      </c>
      <c r="C50" s="7">
        <v>1</v>
      </c>
    </row>
    <row r="51" spans="1:3" x14ac:dyDescent="0.25">
      <c r="A51" t="s">
        <v>133</v>
      </c>
      <c r="C51" s="7">
        <v>1</v>
      </c>
    </row>
    <row r="52" spans="1:3" x14ac:dyDescent="0.25">
      <c r="A52" t="s">
        <v>133</v>
      </c>
      <c r="C52" s="7">
        <v>1</v>
      </c>
    </row>
    <row r="53" spans="1:3" x14ac:dyDescent="0.25">
      <c r="A53" t="s">
        <v>133</v>
      </c>
      <c r="C53" s="7">
        <v>1</v>
      </c>
    </row>
    <row r="54" spans="1:3" x14ac:dyDescent="0.25">
      <c r="A54" t="s">
        <v>133</v>
      </c>
      <c r="C54" s="7">
        <v>1</v>
      </c>
    </row>
    <row r="55" spans="1:3" x14ac:dyDescent="0.25">
      <c r="A55" t="s">
        <v>133</v>
      </c>
      <c r="C55" s="7">
        <v>1</v>
      </c>
    </row>
    <row r="56" spans="1:3" x14ac:dyDescent="0.25">
      <c r="A56" t="s">
        <v>133</v>
      </c>
      <c r="C56" s="7">
        <v>1</v>
      </c>
    </row>
    <row r="57" spans="1:3" x14ac:dyDescent="0.25">
      <c r="A57" t="s">
        <v>133</v>
      </c>
      <c r="C57" s="7">
        <v>1</v>
      </c>
    </row>
    <row r="58" spans="1:3" x14ac:dyDescent="0.25">
      <c r="A58" t="s">
        <v>133</v>
      </c>
      <c r="C58" s="7">
        <v>1</v>
      </c>
    </row>
    <row r="59" spans="1:3" x14ac:dyDescent="0.25">
      <c r="A59" t="s">
        <v>133</v>
      </c>
      <c r="C59" s="7">
        <v>1</v>
      </c>
    </row>
    <row r="60" spans="1:3" x14ac:dyDescent="0.25">
      <c r="A60" t="s">
        <v>133</v>
      </c>
      <c r="C60" s="7">
        <v>1</v>
      </c>
    </row>
    <row r="61" spans="1:3" x14ac:dyDescent="0.25">
      <c r="A61" t="s">
        <v>133</v>
      </c>
      <c r="C61" s="7">
        <v>1</v>
      </c>
    </row>
    <row r="62" spans="1:3" x14ac:dyDescent="0.25">
      <c r="A62" t="s">
        <v>133</v>
      </c>
      <c r="C62" s="7">
        <v>1</v>
      </c>
    </row>
    <row r="63" spans="1:3" x14ac:dyDescent="0.25">
      <c r="A63" t="s">
        <v>133</v>
      </c>
      <c r="C63" s="7">
        <v>1</v>
      </c>
    </row>
    <row r="64" spans="1:3" x14ac:dyDescent="0.25">
      <c r="A64" t="s">
        <v>133</v>
      </c>
      <c r="C64" s="7">
        <v>1</v>
      </c>
    </row>
    <row r="65" spans="1:13" x14ac:dyDescent="0.25">
      <c r="A65" t="s">
        <v>133</v>
      </c>
      <c r="C65" s="7">
        <v>1</v>
      </c>
    </row>
    <row r="66" spans="1:13" x14ac:dyDescent="0.25">
      <c r="A66" t="s">
        <v>133</v>
      </c>
      <c r="C66" s="7">
        <v>1</v>
      </c>
    </row>
    <row r="67" spans="1:13" x14ac:dyDescent="0.25">
      <c r="A67" t="s">
        <v>133</v>
      </c>
      <c r="C67" s="7">
        <v>1</v>
      </c>
    </row>
    <row r="68" spans="1:13" x14ac:dyDescent="0.25">
      <c r="A68" t="s">
        <v>133</v>
      </c>
      <c r="C68" s="7">
        <v>1</v>
      </c>
    </row>
    <row r="69" spans="1:13" x14ac:dyDescent="0.25">
      <c r="A69" t="s">
        <v>221</v>
      </c>
      <c r="C69" s="7">
        <v>1</v>
      </c>
    </row>
    <row r="70" spans="1:13" x14ac:dyDescent="0.25">
      <c r="A70" t="s">
        <v>220</v>
      </c>
      <c r="H70" s="7">
        <v>1</v>
      </c>
    </row>
    <row r="71" spans="1:13" x14ac:dyDescent="0.25">
      <c r="A71" t="s">
        <v>219</v>
      </c>
      <c r="H71" s="7">
        <v>1</v>
      </c>
    </row>
    <row r="72" spans="1:13" x14ac:dyDescent="0.25">
      <c r="A72" t="s">
        <v>218</v>
      </c>
      <c r="K72" s="7">
        <v>1</v>
      </c>
    </row>
    <row r="73" spans="1:13" x14ac:dyDescent="0.25">
      <c r="A73" t="s">
        <v>217</v>
      </c>
      <c r="B73" s="7">
        <v>1</v>
      </c>
    </row>
    <row r="74" spans="1:13" x14ac:dyDescent="0.25">
      <c r="A74" t="s">
        <v>216</v>
      </c>
      <c r="B74" s="7">
        <v>1</v>
      </c>
    </row>
    <row r="75" spans="1:13" x14ac:dyDescent="0.25">
      <c r="A75" t="s">
        <v>215</v>
      </c>
      <c r="B75" s="7">
        <v>1</v>
      </c>
    </row>
    <row r="76" spans="1:13" x14ac:dyDescent="0.25">
      <c r="A76" t="s">
        <v>215</v>
      </c>
      <c r="B76" s="7">
        <v>1</v>
      </c>
    </row>
    <row r="77" spans="1:13" x14ac:dyDescent="0.25">
      <c r="A77" t="s">
        <v>214</v>
      </c>
      <c r="M77" s="7">
        <v>1</v>
      </c>
    </row>
    <row r="78" spans="1:13" x14ac:dyDescent="0.25">
      <c r="A78" t="s">
        <v>103</v>
      </c>
      <c r="C78" s="7">
        <v>1</v>
      </c>
    </row>
    <row r="79" spans="1:13" x14ac:dyDescent="0.25">
      <c r="A79" t="s">
        <v>213</v>
      </c>
      <c r="E79" s="7">
        <v>1</v>
      </c>
    </row>
    <row r="80" spans="1:13" x14ac:dyDescent="0.25">
      <c r="A80" t="s">
        <v>212</v>
      </c>
      <c r="K80" s="7">
        <v>1</v>
      </c>
    </row>
    <row r="81" spans="1:8" x14ac:dyDescent="0.25">
      <c r="A81" s="10" t="s">
        <v>211</v>
      </c>
      <c r="F81" s="7">
        <v>1</v>
      </c>
    </row>
    <row r="82" spans="1:8" x14ac:dyDescent="0.25">
      <c r="A82" t="s">
        <v>210</v>
      </c>
      <c r="H82" s="7">
        <v>1</v>
      </c>
    </row>
    <row r="83" spans="1:8" x14ac:dyDescent="0.25">
      <c r="A83" t="s">
        <v>147</v>
      </c>
      <c r="B83" s="7">
        <v>1</v>
      </c>
    </row>
    <row r="84" spans="1:8" x14ac:dyDescent="0.25">
      <c r="A84" t="s">
        <v>147</v>
      </c>
      <c r="B84" s="7">
        <v>1</v>
      </c>
    </row>
    <row r="85" spans="1:8" x14ac:dyDescent="0.25">
      <c r="A85" t="s">
        <v>147</v>
      </c>
      <c r="B85" s="7">
        <v>1</v>
      </c>
    </row>
    <row r="86" spans="1:8" x14ac:dyDescent="0.25">
      <c r="A86" t="s">
        <v>147</v>
      </c>
      <c r="B86" s="7">
        <v>1</v>
      </c>
    </row>
    <row r="87" spans="1:8" x14ac:dyDescent="0.25">
      <c r="A87" t="s">
        <v>147</v>
      </c>
      <c r="B87" s="7">
        <v>1</v>
      </c>
    </row>
    <row r="88" spans="1:8" x14ac:dyDescent="0.25">
      <c r="A88" t="s">
        <v>147</v>
      </c>
      <c r="B88" s="7">
        <v>1</v>
      </c>
    </row>
    <row r="89" spans="1:8" x14ac:dyDescent="0.25">
      <c r="A89" t="s">
        <v>147</v>
      </c>
      <c r="B89" s="7">
        <v>1</v>
      </c>
    </row>
    <row r="90" spans="1:8" x14ac:dyDescent="0.25">
      <c r="A90" t="s">
        <v>147</v>
      </c>
      <c r="B90" s="7">
        <v>1</v>
      </c>
    </row>
    <row r="91" spans="1:8" x14ac:dyDescent="0.25">
      <c r="A91" t="s">
        <v>209</v>
      </c>
      <c r="B91" s="7">
        <v>1</v>
      </c>
    </row>
    <row r="92" spans="1:8" x14ac:dyDescent="0.25">
      <c r="A92" t="s">
        <v>209</v>
      </c>
      <c r="B92" s="7">
        <v>1</v>
      </c>
    </row>
    <row r="93" spans="1:8" x14ac:dyDescent="0.25">
      <c r="A93" t="s">
        <v>209</v>
      </c>
      <c r="B93" s="7">
        <v>1</v>
      </c>
    </row>
    <row r="94" spans="1:8" x14ac:dyDescent="0.25">
      <c r="A94" t="s">
        <v>208</v>
      </c>
      <c r="B94" s="7">
        <v>1</v>
      </c>
    </row>
    <row r="95" spans="1:8" x14ac:dyDescent="0.25">
      <c r="A95" t="s">
        <v>208</v>
      </c>
      <c r="B95" s="7">
        <v>1</v>
      </c>
    </row>
    <row r="96" spans="1:8" x14ac:dyDescent="0.25">
      <c r="A96" t="s">
        <v>207</v>
      </c>
      <c r="B96" s="7">
        <v>1</v>
      </c>
    </row>
    <row r="97" spans="1:12" x14ac:dyDescent="0.25">
      <c r="A97" t="s">
        <v>207</v>
      </c>
      <c r="B97" s="7">
        <v>1</v>
      </c>
    </row>
    <row r="98" spans="1:12" x14ac:dyDescent="0.25">
      <c r="A98" t="s">
        <v>115</v>
      </c>
      <c r="C98" s="7">
        <v>1</v>
      </c>
    </row>
    <row r="99" spans="1:12" x14ac:dyDescent="0.25">
      <c r="A99" t="s">
        <v>206</v>
      </c>
      <c r="C99" s="7">
        <v>1</v>
      </c>
    </row>
    <row r="100" spans="1:12" x14ac:dyDescent="0.25">
      <c r="A100" t="s">
        <v>205</v>
      </c>
      <c r="D100" s="7">
        <v>1</v>
      </c>
    </row>
    <row r="101" spans="1:12" x14ac:dyDescent="0.25">
      <c r="A101" t="s">
        <v>204</v>
      </c>
      <c r="B101" s="7">
        <v>1</v>
      </c>
    </row>
    <row r="102" spans="1:12" x14ac:dyDescent="0.25">
      <c r="A102" t="s">
        <v>203</v>
      </c>
      <c r="F102" s="7">
        <v>1</v>
      </c>
    </row>
    <row r="103" spans="1:12" x14ac:dyDescent="0.25">
      <c r="A103" t="s">
        <v>203</v>
      </c>
      <c r="F103" s="7">
        <v>1</v>
      </c>
    </row>
    <row r="104" spans="1:12" x14ac:dyDescent="0.25">
      <c r="A104" t="s">
        <v>202</v>
      </c>
      <c r="H104" s="7">
        <v>1</v>
      </c>
    </row>
    <row r="105" spans="1:12" x14ac:dyDescent="0.25">
      <c r="A105" t="s">
        <v>201</v>
      </c>
      <c r="G105" s="7">
        <v>1</v>
      </c>
    </row>
    <row r="106" spans="1:12" x14ac:dyDescent="0.25">
      <c r="A106" t="s">
        <v>200</v>
      </c>
      <c r="G106" s="7">
        <v>1</v>
      </c>
    </row>
    <row r="107" spans="1:12" x14ac:dyDescent="0.25">
      <c r="A107" t="s">
        <v>199</v>
      </c>
      <c r="G107" s="7">
        <v>1</v>
      </c>
    </row>
    <row r="108" spans="1:12" x14ac:dyDescent="0.25">
      <c r="A108" t="s">
        <v>198</v>
      </c>
      <c r="D108" s="7">
        <v>1</v>
      </c>
    </row>
    <row r="109" spans="1:12" x14ac:dyDescent="0.25">
      <c r="A109" t="s">
        <v>197</v>
      </c>
      <c r="L109" s="7">
        <v>1</v>
      </c>
    </row>
    <row r="110" spans="1:12" x14ac:dyDescent="0.25">
      <c r="A110" t="s">
        <v>196</v>
      </c>
      <c r="J110" s="7">
        <v>1</v>
      </c>
    </row>
    <row r="111" spans="1:12" x14ac:dyDescent="0.25">
      <c r="A111" t="s">
        <v>196</v>
      </c>
      <c r="J111" s="7">
        <v>1</v>
      </c>
    </row>
    <row r="112" spans="1:12" x14ac:dyDescent="0.25">
      <c r="A112" t="s">
        <v>195</v>
      </c>
      <c r="B112" s="7">
        <v>1</v>
      </c>
    </row>
    <row r="113" spans="1:10" x14ac:dyDescent="0.25">
      <c r="A113" t="s">
        <v>194</v>
      </c>
      <c r="B113" s="7">
        <v>1</v>
      </c>
    </row>
    <row r="114" spans="1:10" x14ac:dyDescent="0.25">
      <c r="A114" t="s">
        <v>193</v>
      </c>
      <c r="H114" s="7">
        <v>1</v>
      </c>
    </row>
    <row r="115" spans="1:10" x14ac:dyDescent="0.25">
      <c r="A115" t="s">
        <v>192</v>
      </c>
      <c r="E115" s="7">
        <v>1</v>
      </c>
    </row>
    <row r="116" spans="1:10" x14ac:dyDescent="0.25">
      <c r="A116" t="s">
        <v>191</v>
      </c>
      <c r="J116" s="7">
        <v>1</v>
      </c>
    </row>
    <row r="117" spans="1:10" x14ac:dyDescent="0.25">
      <c r="A117" t="s">
        <v>190</v>
      </c>
      <c r="J117" s="7">
        <v>1</v>
      </c>
    </row>
    <row r="118" spans="1:10" x14ac:dyDescent="0.25">
      <c r="A118" t="s">
        <v>189</v>
      </c>
      <c r="F118" s="7">
        <v>1</v>
      </c>
    </row>
    <row r="119" spans="1:10" x14ac:dyDescent="0.25">
      <c r="A119" t="s">
        <v>188</v>
      </c>
      <c r="D119" s="7">
        <v>1</v>
      </c>
    </row>
    <row r="120" spans="1:10" x14ac:dyDescent="0.25">
      <c r="A120" t="s">
        <v>187</v>
      </c>
      <c r="G120" s="7">
        <v>1</v>
      </c>
    </row>
    <row r="121" spans="1:10" x14ac:dyDescent="0.25">
      <c r="A121" t="s">
        <v>186</v>
      </c>
      <c r="B121" s="7">
        <v>1</v>
      </c>
    </row>
    <row r="122" spans="1:10" x14ac:dyDescent="0.25">
      <c r="A122" t="s">
        <v>185</v>
      </c>
      <c r="D122" s="7">
        <v>1</v>
      </c>
    </row>
    <row r="123" spans="1:10" x14ac:dyDescent="0.25">
      <c r="A123" t="s">
        <v>185</v>
      </c>
      <c r="D123" s="7">
        <v>1</v>
      </c>
    </row>
    <row r="124" spans="1:10" x14ac:dyDescent="0.25">
      <c r="A124" t="s">
        <v>185</v>
      </c>
      <c r="D124" s="7">
        <v>1</v>
      </c>
    </row>
    <row r="125" spans="1:10" x14ac:dyDescent="0.25">
      <c r="A125" t="s">
        <v>184</v>
      </c>
      <c r="D125" s="7">
        <v>1</v>
      </c>
    </row>
    <row r="126" spans="1:10" x14ac:dyDescent="0.25">
      <c r="A126" t="s">
        <v>183</v>
      </c>
      <c r="D126" s="7">
        <v>1</v>
      </c>
    </row>
    <row r="127" spans="1:10" x14ac:dyDescent="0.25">
      <c r="A127" t="s">
        <v>182</v>
      </c>
      <c r="B127" s="7">
        <v>1</v>
      </c>
    </row>
    <row r="128" spans="1:10" x14ac:dyDescent="0.25">
      <c r="A128" t="s">
        <v>181</v>
      </c>
      <c r="B128" s="7">
        <v>1</v>
      </c>
    </row>
    <row r="129" spans="1:12" x14ac:dyDescent="0.25">
      <c r="A129" t="s">
        <v>180</v>
      </c>
      <c r="J129" s="7">
        <v>1</v>
      </c>
    </row>
    <row r="130" spans="1:12" x14ac:dyDescent="0.25">
      <c r="A130" t="s">
        <v>179</v>
      </c>
      <c r="F130" s="7">
        <v>1</v>
      </c>
    </row>
    <row r="131" spans="1:12" x14ac:dyDescent="0.25">
      <c r="A131" t="s">
        <v>178</v>
      </c>
      <c r="L131" s="7">
        <v>1</v>
      </c>
    </row>
    <row r="132" spans="1:12" x14ac:dyDescent="0.25">
      <c r="A132" t="s">
        <v>146</v>
      </c>
      <c r="I132">
        <v>1</v>
      </c>
    </row>
    <row r="133" spans="1:12" x14ac:dyDescent="0.25">
      <c r="A133" t="s">
        <v>177</v>
      </c>
      <c r="B133" s="7">
        <v>1</v>
      </c>
    </row>
    <row r="134" spans="1:12" x14ac:dyDescent="0.25">
      <c r="A134" t="s">
        <v>176</v>
      </c>
      <c r="B134" s="7">
        <v>1</v>
      </c>
    </row>
    <row r="135" spans="1:12" x14ac:dyDescent="0.25">
      <c r="A135" t="s">
        <v>175</v>
      </c>
      <c r="B135" s="7">
        <v>1</v>
      </c>
    </row>
    <row r="136" spans="1:12" x14ac:dyDescent="0.25">
      <c r="A136" t="s">
        <v>174</v>
      </c>
      <c r="H136" s="7">
        <v>1</v>
      </c>
    </row>
    <row r="137" spans="1:12" x14ac:dyDescent="0.25">
      <c r="A137" t="s">
        <v>173</v>
      </c>
      <c r="B137" s="7">
        <v>1</v>
      </c>
    </row>
    <row r="138" spans="1:12" x14ac:dyDescent="0.25">
      <c r="A138" t="s">
        <v>173</v>
      </c>
      <c r="B138" s="7">
        <v>1</v>
      </c>
    </row>
    <row r="139" spans="1:12" x14ac:dyDescent="0.25">
      <c r="A139" t="s">
        <v>172</v>
      </c>
      <c r="F139" s="7">
        <v>1</v>
      </c>
    </row>
    <row r="140" spans="1:12" x14ac:dyDescent="0.25">
      <c r="A140" t="s">
        <v>171</v>
      </c>
      <c r="F140" s="7">
        <v>1</v>
      </c>
    </row>
    <row r="141" spans="1:12" x14ac:dyDescent="0.25">
      <c r="A141" s="18" t="s">
        <v>290</v>
      </c>
      <c r="F141" s="7">
        <v>1</v>
      </c>
    </row>
    <row r="142" spans="1:12" x14ac:dyDescent="0.25">
      <c r="A142" t="s">
        <v>170</v>
      </c>
      <c r="I142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3"/>
  <sheetViews>
    <sheetView topLeftCell="B1" workbookViewId="0">
      <pane xSplit="2" ySplit="1" topLeftCell="E2" activePane="bottomRight" state="frozen"/>
      <selection activeCell="B1" sqref="B1"/>
      <selection pane="topRight" activeCell="D1" sqref="D1"/>
      <selection pane="bottomLeft" activeCell="B2" sqref="B2"/>
      <selection pane="bottomRight" activeCell="R3" sqref="R3:S16"/>
    </sheetView>
  </sheetViews>
  <sheetFormatPr defaultRowHeight="15" x14ac:dyDescent="0.25"/>
  <cols>
    <col min="2" max="2" width="18.28515625" bestFit="1" customWidth="1"/>
    <col min="3" max="3" width="72" customWidth="1"/>
    <col min="4" max="4" width="3.7109375" style="7" bestFit="1" customWidth="1"/>
    <col min="5" max="6" width="3.7109375" bestFit="1" customWidth="1"/>
    <col min="7" max="8" width="3.7109375" style="7" bestFit="1" customWidth="1"/>
    <col min="9" max="9" width="3.7109375" bestFit="1" customWidth="1"/>
    <col min="10" max="10" width="3.7109375" style="7" bestFit="1" customWidth="1"/>
    <col min="11" max="11" width="3.7109375" bestFit="1" customWidth="1"/>
    <col min="12" max="12" width="3.7109375" style="7" bestFit="1" customWidth="1"/>
    <col min="13" max="16" width="3.7109375" bestFit="1" customWidth="1"/>
    <col min="17" max="17" width="3.7109375" style="7" bestFit="1" customWidth="1"/>
    <col min="18" max="18" width="27.7109375" bestFit="1" customWidth="1"/>
    <col min="19" max="19" width="9.140625" style="7"/>
  </cols>
  <sheetData>
    <row r="1" spans="2:19" ht="145.5" x14ac:dyDescent="0.25">
      <c r="D1" s="12" t="s">
        <v>252</v>
      </c>
      <c r="E1" s="12" t="s">
        <v>137</v>
      </c>
      <c r="F1" s="12" t="s">
        <v>248</v>
      </c>
      <c r="G1" s="12" t="s">
        <v>258</v>
      </c>
      <c r="H1" s="12" t="s">
        <v>255</v>
      </c>
      <c r="I1" s="12" t="s">
        <v>256</v>
      </c>
      <c r="J1" s="12" t="s">
        <v>237</v>
      </c>
      <c r="K1" s="12" t="s">
        <v>244</v>
      </c>
      <c r="L1" s="12" t="s">
        <v>146</v>
      </c>
      <c r="M1" s="12" t="s">
        <v>254</v>
      </c>
      <c r="N1" s="12" t="s">
        <v>259</v>
      </c>
      <c r="O1" s="12" t="s">
        <v>253</v>
      </c>
      <c r="P1" s="12" t="s">
        <v>235</v>
      </c>
      <c r="Q1" s="12" t="s">
        <v>289</v>
      </c>
    </row>
    <row r="2" spans="2:19" x14ac:dyDescent="0.25">
      <c r="B2" s="14" t="s">
        <v>161</v>
      </c>
      <c r="C2" s="14" t="s">
        <v>251</v>
      </c>
      <c r="D2" s="7">
        <f t="shared" ref="D2:M2" si="0">SUM(D3:D140)</f>
        <v>9</v>
      </c>
      <c r="E2" s="7">
        <f t="shared" si="0"/>
        <v>7</v>
      </c>
      <c r="F2" s="7">
        <f t="shared" si="0"/>
        <v>5</v>
      </c>
      <c r="G2" s="7">
        <f t="shared" si="0"/>
        <v>4</v>
      </c>
      <c r="H2" s="7">
        <f t="shared" si="0"/>
        <v>3</v>
      </c>
      <c r="I2" s="7">
        <f t="shared" si="0"/>
        <v>3</v>
      </c>
      <c r="J2" s="7">
        <f t="shared" si="0"/>
        <v>3</v>
      </c>
      <c r="K2" s="7">
        <f t="shared" si="0"/>
        <v>2</v>
      </c>
      <c r="L2" s="7">
        <f t="shared" si="0"/>
        <v>2</v>
      </c>
      <c r="M2" s="7">
        <f t="shared" si="0"/>
        <v>2</v>
      </c>
      <c r="N2" s="7">
        <f t="shared" ref="N2" si="1">SUM(N3:N140)</f>
        <v>1</v>
      </c>
      <c r="O2" s="7">
        <f>SUM(O3:O140)</f>
        <v>1</v>
      </c>
      <c r="P2" s="7">
        <f>SUM(P3:P140)</f>
        <v>1</v>
      </c>
      <c r="Q2" s="7">
        <f>SUM(Q3:Q140)</f>
        <v>1</v>
      </c>
    </row>
    <row r="3" spans="2:19" x14ac:dyDescent="0.25">
      <c r="B3" s="5" t="s">
        <v>108</v>
      </c>
      <c r="C3" s="5" t="s">
        <v>151</v>
      </c>
      <c r="D3" s="7">
        <v>1</v>
      </c>
      <c r="L3" s="7">
        <v>1</v>
      </c>
      <c r="R3" s="19" t="s">
        <v>252</v>
      </c>
      <c r="S3" s="7">
        <v>9</v>
      </c>
    </row>
    <row r="4" spans="2:19" x14ac:dyDescent="0.25">
      <c r="B4" s="5" t="s">
        <v>106</v>
      </c>
      <c r="C4" s="15" t="s">
        <v>150</v>
      </c>
      <c r="R4" s="19" t="s">
        <v>137</v>
      </c>
      <c r="S4" s="7">
        <v>7</v>
      </c>
    </row>
    <row r="5" spans="2:19" x14ac:dyDescent="0.25">
      <c r="B5" s="5" t="s">
        <v>104</v>
      </c>
      <c r="C5" s="5" t="s">
        <v>149</v>
      </c>
      <c r="O5">
        <v>1</v>
      </c>
      <c r="R5" s="19" t="s">
        <v>248</v>
      </c>
      <c r="S5" s="7">
        <v>5</v>
      </c>
    </row>
    <row r="6" spans="2:19" x14ac:dyDescent="0.25">
      <c r="B6" s="5" t="s">
        <v>102</v>
      </c>
      <c r="C6" s="5" t="s">
        <v>122</v>
      </c>
      <c r="D6" s="7">
        <v>1</v>
      </c>
      <c r="R6" s="19" t="s">
        <v>258</v>
      </c>
      <c r="S6" s="7">
        <v>4</v>
      </c>
    </row>
    <row r="7" spans="2:19" x14ac:dyDescent="0.25">
      <c r="B7" s="5" t="s">
        <v>100</v>
      </c>
      <c r="C7" s="5" t="s">
        <v>148</v>
      </c>
      <c r="M7">
        <v>1</v>
      </c>
      <c r="R7" s="19" t="s">
        <v>255</v>
      </c>
      <c r="S7" s="7">
        <v>3</v>
      </c>
    </row>
    <row r="8" spans="2:19" x14ac:dyDescent="0.25">
      <c r="B8" s="5" t="s">
        <v>98</v>
      </c>
      <c r="C8" s="5" t="s">
        <v>147</v>
      </c>
      <c r="M8">
        <v>1</v>
      </c>
      <c r="R8" s="19" t="s">
        <v>256</v>
      </c>
      <c r="S8" s="7">
        <v>3</v>
      </c>
    </row>
    <row r="9" spans="2:19" x14ac:dyDescent="0.25">
      <c r="B9" s="5" t="s">
        <v>96</v>
      </c>
      <c r="C9" s="5" t="s">
        <v>146</v>
      </c>
      <c r="L9" s="7">
        <v>1</v>
      </c>
      <c r="R9" s="19" t="s">
        <v>237</v>
      </c>
      <c r="S9" s="7">
        <v>3</v>
      </c>
    </row>
    <row r="10" spans="2:19" x14ac:dyDescent="0.25">
      <c r="B10" s="5" t="s">
        <v>94</v>
      </c>
      <c r="C10" s="5" t="s">
        <v>145</v>
      </c>
      <c r="H10" s="7">
        <v>1</v>
      </c>
      <c r="R10" s="19" t="s">
        <v>244</v>
      </c>
      <c r="S10" s="7">
        <v>2</v>
      </c>
    </row>
    <row r="11" spans="2:19" x14ac:dyDescent="0.25">
      <c r="B11" s="5" t="s">
        <v>92</v>
      </c>
      <c r="C11" s="5" t="s">
        <v>144</v>
      </c>
      <c r="I11">
        <v>1</v>
      </c>
      <c r="R11" s="19" t="s">
        <v>146</v>
      </c>
      <c r="S11" s="7">
        <v>2</v>
      </c>
    </row>
    <row r="12" spans="2:19" x14ac:dyDescent="0.25">
      <c r="B12" s="5" t="s">
        <v>90</v>
      </c>
      <c r="C12" s="16" t="s">
        <v>143</v>
      </c>
      <c r="E12">
        <v>1</v>
      </c>
      <c r="R12" s="19" t="s">
        <v>254</v>
      </c>
      <c r="S12" s="7">
        <v>2</v>
      </c>
    </row>
    <row r="13" spans="2:19" x14ac:dyDescent="0.25">
      <c r="B13" s="5" t="s">
        <v>88</v>
      </c>
      <c r="C13" s="5" t="s">
        <v>142</v>
      </c>
      <c r="J13" s="7">
        <v>1</v>
      </c>
      <c r="R13" s="19" t="s">
        <v>259</v>
      </c>
      <c r="S13" s="7">
        <v>1</v>
      </c>
    </row>
    <row r="14" spans="2:19" x14ac:dyDescent="0.25">
      <c r="B14" s="5" t="s">
        <v>86</v>
      </c>
      <c r="C14" s="16" t="s">
        <v>137</v>
      </c>
      <c r="E14">
        <v>1</v>
      </c>
      <c r="R14" s="19" t="s">
        <v>253</v>
      </c>
      <c r="S14" s="7">
        <v>1</v>
      </c>
    </row>
    <row r="15" spans="2:19" x14ac:dyDescent="0.25">
      <c r="B15" s="5" t="s">
        <v>84</v>
      </c>
      <c r="C15" s="5" t="s">
        <v>122</v>
      </c>
      <c r="D15" s="7">
        <v>1</v>
      </c>
      <c r="R15" s="19" t="s">
        <v>235</v>
      </c>
      <c r="S15" s="7">
        <v>1</v>
      </c>
    </row>
    <row r="16" spans="2:19" x14ac:dyDescent="0.25">
      <c r="B16" s="5" t="s">
        <v>83</v>
      </c>
      <c r="C16" s="5" t="s">
        <v>141</v>
      </c>
      <c r="F16">
        <v>1</v>
      </c>
      <c r="R16" s="19" t="s">
        <v>289</v>
      </c>
      <c r="S16" s="7">
        <v>1</v>
      </c>
    </row>
    <row r="17" spans="2:16" x14ac:dyDescent="0.25">
      <c r="B17" s="5" t="s">
        <v>81</v>
      </c>
      <c r="C17" s="5" t="s">
        <v>257</v>
      </c>
      <c r="K17">
        <v>1</v>
      </c>
    </row>
    <row r="18" spans="2:16" x14ac:dyDescent="0.25">
      <c r="B18" s="5" t="s">
        <v>79</v>
      </c>
      <c r="C18" s="5" t="s">
        <v>139</v>
      </c>
      <c r="P18">
        <v>1</v>
      </c>
    </row>
    <row r="19" spans="2:16" x14ac:dyDescent="0.25">
      <c r="B19" s="5" t="s">
        <v>77</v>
      </c>
      <c r="C19" s="5" t="s">
        <v>138</v>
      </c>
      <c r="I19">
        <v>1</v>
      </c>
    </row>
    <row r="20" spans="2:16" x14ac:dyDescent="0.25">
      <c r="B20" s="5" t="s">
        <v>75</v>
      </c>
      <c r="C20" s="5" t="s">
        <v>137</v>
      </c>
      <c r="E20">
        <v>1</v>
      </c>
    </row>
    <row r="21" spans="2:16" x14ac:dyDescent="0.25">
      <c r="B21" s="5" t="s">
        <v>73</v>
      </c>
      <c r="C21" s="5" t="s">
        <v>136</v>
      </c>
      <c r="G21" s="7">
        <v>1</v>
      </c>
    </row>
    <row r="22" spans="2:16" x14ac:dyDescent="0.25">
      <c r="B22" s="5" t="s">
        <v>71</v>
      </c>
      <c r="C22" s="5" t="s">
        <v>121</v>
      </c>
    </row>
    <row r="23" spans="2:16" x14ac:dyDescent="0.25">
      <c r="B23" s="5" t="s">
        <v>70</v>
      </c>
      <c r="C23" s="5" t="s">
        <v>160</v>
      </c>
      <c r="G23" s="7">
        <v>1</v>
      </c>
    </row>
    <row r="24" spans="2:16" x14ac:dyDescent="0.25">
      <c r="B24" s="5" t="s">
        <v>68</v>
      </c>
      <c r="C24" s="5" t="s">
        <v>135</v>
      </c>
      <c r="F24">
        <v>1</v>
      </c>
    </row>
    <row r="25" spans="2:16" x14ac:dyDescent="0.25">
      <c r="B25" s="5" t="s">
        <v>66</v>
      </c>
      <c r="C25" s="5" t="s">
        <v>134</v>
      </c>
      <c r="E25">
        <v>1</v>
      </c>
    </row>
    <row r="26" spans="2:16" x14ac:dyDescent="0.25">
      <c r="B26" s="5" t="s">
        <v>64</v>
      </c>
      <c r="C26" s="5" t="s">
        <v>133</v>
      </c>
      <c r="I26">
        <v>1</v>
      </c>
    </row>
    <row r="27" spans="2:16" x14ac:dyDescent="0.25">
      <c r="B27" s="5" t="s">
        <v>62</v>
      </c>
      <c r="C27" s="5" t="s">
        <v>132</v>
      </c>
      <c r="G27" s="7">
        <v>1</v>
      </c>
    </row>
    <row r="28" spans="2:16" x14ac:dyDescent="0.25">
      <c r="B28" s="5" t="s">
        <v>159</v>
      </c>
      <c r="C28" s="5"/>
    </row>
    <row r="29" spans="2:16" x14ac:dyDescent="0.25">
      <c r="B29" s="5" t="s">
        <v>60</v>
      </c>
      <c r="C29" s="5" t="s">
        <v>131</v>
      </c>
      <c r="E29">
        <v>1</v>
      </c>
    </row>
    <row r="30" spans="2:16" x14ac:dyDescent="0.25">
      <c r="B30" s="5" t="s">
        <v>58</v>
      </c>
      <c r="C30" s="5" t="s">
        <v>156</v>
      </c>
      <c r="F30">
        <v>1</v>
      </c>
    </row>
    <row r="31" spans="2:16" x14ac:dyDescent="0.25">
      <c r="B31" s="5" t="s">
        <v>158</v>
      </c>
      <c r="C31" s="5"/>
    </row>
    <row r="32" spans="2:16" x14ac:dyDescent="0.25">
      <c r="B32" s="5" t="s">
        <v>56</v>
      </c>
      <c r="C32" s="5" t="s">
        <v>129</v>
      </c>
      <c r="E32">
        <v>1</v>
      </c>
    </row>
    <row r="33" spans="2:17" x14ac:dyDescent="0.25">
      <c r="B33" s="5" t="s">
        <v>54</v>
      </c>
      <c r="C33" s="5" t="s">
        <v>128</v>
      </c>
      <c r="K33">
        <v>1</v>
      </c>
    </row>
    <row r="34" spans="2:17" x14ac:dyDescent="0.25">
      <c r="B34" s="5" t="s">
        <v>52</v>
      </c>
      <c r="C34" s="5" t="s">
        <v>127</v>
      </c>
      <c r="J34" s="7">
        <v>1</v>
      </c>
    </row>
    <row r="35" spans="2:17" x14ac:dyDescent="0.25">
      <c r="B35" s="5" t="s">
        <v>50</v>
      </c>
      <c r="C35" s="5" t="s">
        <v>121</v>
      </c>
    </row>
    <row r="36" spans="2:17" x14ac:dyDescent="0.25">
      <c r="B36" s="5" t="s">
        <v>48</v>
      </c>
      <c r="C36" s="5" t="s">
        <v>126</v>
      </c>
      <c r="N36">
        <v>1</v>
      </c>
    </row>
    <row r="37" spans="2:17" x14ac:dyDescent="0.25">
      <c r="B37" s="5" t="s">
        <v>46</v>
      </c>
      <c r="C37" s="5" t="s">
        <v>125</v>
      </c>
      <c r="D37" s="7">
        <v>1</v>
      </c>
    </row>
    <row r="38" spans="2:17" x14ac:dyDescent="0.25">
      <c r="B38" s="5" t="s">
        <v>44</v>
      </c>
      <c r="C38" s="5" t="s">
        <v>122</v>
      </c>
      <c r="D38" s="7">
        <v>1</v>
      </c>
    </row>
    <row r="39" spans="2:17" x14ac:dyDescent="0.25">
      <c r="B39" s="5" t="s">
        <v>42</v>
      </c>
      <c r="C39" s="15" t="s">
        <v>124</v>
      </c>
    </row>
    <row r="40" spans="2:17" x14ac:dyDescent="0.25">
      <c r="B40" s="5" t="s">
        <v>41</v>
      </c>
      <c r="C40" s="5" t="s">
        <v>123</v>
      </c>
      <c r="D40" s="7">
        <v>1</v>
      </c>
    </row>
    <row r="41" spans="2:17" x14ac:dyDescent="0.25">
      <c r="B41" s="5" t="s">
        <v>39</v>
      </c>
      <c r="C41" s="5" t="s">
        <v>122</v>
      </c>
      <c r="D41" s="7">
        <v>1</v>
      </c>
    </row>
    <row r="42" spans="2:17" x14ac:dyDescent="0.25">
      <c r="B42" s="5" t="s">
        <v>37</v>
      </c>
      <c r="C42" s="5" t="s">
        <v>121</v>
      </c>
    </row>
    <row r="43" spans="2:17" x14ac:dyDescent="0.25">
      <c r="B43" s="5" t="s">
        <v>35</v>
      </c>
      <c r="C43" s="5" t="s">
        <v>120</v>
      </c>
      <c r="D43" s="7">
        <v>1</v>
      </c>
    </row>
    <row r="44" spans="2:17" x14ac:dyDescent="0.25">
      <c r="B44" s="5" t="s">
        <v>33</v>
      </c>
      <c r="C44" s="5" t="s">
        <v>119</v>
      </c>
      <c r="J44" s="7">
        <v>1</v>
      </c>
    </row>
    <row r="45" spans="2:17" x14ac:dyDescent="0.25">
      <c r="B45" s="5" t="s">
        <v>31</v>
      </c>
      <c r="C45" s="5" t="s">
        <v>157</v>
      </c>
      <c r="F45">
        <v>1</v>
      </c>
    </row>
    <row r="46" spans="2:17" x14ac:dyDescent="0.25">
      <c r="B46" s="5" t="s">
        <v>29</v>
      </c>
      <c r="C46" s="5" t="s">
        <v>117</v>
      </c>
      <c r="E46">
        <v>1</v>
      </c>
    </row>
    <row r="47" spans="2:17" x14ac:dyDescent="0.25">
      <c r="B47" s="5" t="s">
        <v>27</v>
      </c>
      <c r="C47" s="5" t="s">
        <v>116</v>
      </c>
      <c r="H47" s="7">
        <v>1</v>
      </c>
    </row>
    <row r="48" spans="2:17" x14ac:dyDescent="0.25">
      <c r="B48" s="5" t="s">
        <v>24</v>
      </c>
      <c r="C48" s="5" t="s">
        <v>289</v>
      </c>
      <c r="Q48" s="7">
        <v>1</v>
      </c>
    </row>
    <row r="49" spans="2:8" x14ac:dyDescent="0.25">
      <c r="B49" s="5" t="s">
        <v>22</v>
      </c>
      <c r="C49" s="5" t="s">
        <v>115</v>
      </c>
      <c r="H49" s="7">
        <v>1</v>
      </c>
    </row>
    <row r="50" spans="2:8" x14ac:dyDescent="0.25">
      <c r="B50" s="5" t="s">
        <v>20</v>
      </c>
      <c r="C50" s="5" t="s">
        <v>114</v>
      </c>
      <c r="D50" s="7">
        <v>1</v>
      </c>
    </row>
    <row r="51" spans="2:8" x14ac:dyDescent="0.25">
      <c r="B51" s="5" t="s">
        <v>18</v>
      </c>
      <c r="C51" s="5" t="s">
        <v>113</v>
      </c>
      <c r="F51">
        <v>1</v>
      </c>
    </row>
    <row r="52" spans="2:8" x14ac:dyDescent="0.25">
      <c r="B52" s="5" t="s">
        <v>16</v>
      </c>
      <c r="C52" s="5" t="s">
        <v>112</v>
      </c>
      <c r="G52" s="7">
        <v>1</v>
      </c>
    </row>
    <row r="53" spans="2:8" x14ac:dyDescent="0.25">
      <c r="B53" s="5" t="s">
        <v>14</v>
      </c>
      <c r="C53" s="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2015 POLL</vt:lpstr>
      <vt:lpstr>DATA Q1 and 2</vt:lpstr>
      <vt:lpstr>DATA Q3 and 4</vt:lpstr>
      <vt:lpstr>DATA Q5 and 6</vt:lpstr>
      <vt:lpstr>Q1 LNC Svc</vt:lpstr>
      <vt:lpstr>Q1 Table</vt:lpstr>
      <vt:lpstr>Q2 data</vt:lpstr>
      <vt:lpstr>Q2 Table</vt:lpstr>
      <vt:lpstr>Q3 data</vt:lpstr>
      <vt:lpstr>Q3 Table</vt:lpstr>
      <vt:lpstr>Q4 data</vt:lpstr>
      <vt:lpstr>Q4 Table</vt:lpstr>
      <vt:lpstr>Q5_6 Table</vt:lpstr>
      <vt:lpstr>State Population</vt:lpstr>
      <vt:lpstr>Scratchpad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GuyMcLendon</dc:creator>
  <cp:lastModifiedBy>guy</cp:lastModifiedBy>
  <cp:lastPrinted>2014-09-30T00:48:20Z</cp:lastPrinted>
  <dcterms:created xsi:type="dcterms:W3CDTF">2014-09-29T23:51:58Z</dcterms:created>
  <dcterms:modified xsi:type="dcterms:W3CDTF">2015-11-04T03:43:44Z</dcterms:modified>
</cp:coreProperties>
</file>