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Sheet1" sheetId="1" r:id="rId3"/>
  </sheets>
  <definedNames/>
  <calcPr/>
</workbook>
</file>

<file path=xl/sharedStrings.xml><?xml version="1.0" encoding="utf-8"?>
<sst xmlns="http://schemas.openxmlformats.org/spreadsheetml/2006/main" count="24" uniqueCount="24">
  <si>
    <t>#</t>
  </si>
  <si>
    <t>Description</t>
  </si>
  <si>
    <t xml:space="preserve">FAE% </t>
  </si>
  <si>
    <t>Compensation $</t>
  </si>
  <si>
    <t>Current Amount</t>
  </si>
  <si>
    <t>Proposed Amount</t>
  </si>
  <si>
    <t>% of budget</t>
  </si>
  <si>
    <t>Fundraising Expense</t>
  </si>
  <si>
    <t>Membership Fundraising Expense</t>
  </si>
  <si>
    <t>Convention</t>
  </si>
  <si>
    <t>Ballot Access Fundraising Expense</t>
  </si>
  <si>
    <t>Administrative</t>
  </si>
  <si>
    <t>Compensation</t>
  </si>
  <si>
    <t>Affiliate Support</t>
  </si>
  <si>
    <t>Brand Development</t>
  </si>
  <si>
    <t>Campus Outreach</t>
  </si>
  <si>
    <t>Candidate, Campaign &amp; Initiatives</t>
  </si>
  <si>
    <t>Ballot Access Related Expense</t>
  </si>
  <si>
    <t>Litigation</t>
  </si>
  <si>
    <t>Media</t>
  </si>
  <si>
    <t>Member Communication</t>
  </si>
  <si>
    <t>Outreach</t>
  </si>
  <si>
    <t>Other Project Program</t>
  </si>
  <si>
    <t>Total Compensation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</si>
</sst>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2">
    <font>
      <sz val="10.0"/>
      <color rgb="FF000000"/>
      <name val="Arial"/>
    </font>
    <font/>
  </fonts>
  <fills count="2">
    <fill>
      <patternFill patternType="none"/>
    </fill>
    <fill>
      <patternFill patternType="lightGray"/>
    </fill>
  </fills>
  <borders count="1">
    <border>
      <left/>
      <right/>
      <top/>
      <bottom/>
    </border>
  </borders>
  <cellStyleXfs count="1">
    <xf borderId="0" fillId="0" fontId="0" numFmtId="0" applyAlignment="1" applyFont="1"/>
  </cellStyleXfs>
  <cellXfs count="4">
    <xf borderId="0" fillId="0" fontId="0" numFmtId="0" xfId="0" applyAlignment="1" applyFont="1">
      <alignment/>
    </xf>
    <xf borderId="0" fillId="0" fontId="1" numFmtId="0" xfId="0" applyAlignment="1" applyFont="1">
      <alignment/>
    </xf>
    <xf borderId="0" fillId="0" fontId="1" numFmtId="3" xfId="0" applyAlignment="1" applyFont="1" applyNumberFormat="1">
      <alignment/>
    </xf>
    <xf borderId="0" fillId="0" fontId="1" numFmtId="3" xfId="0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4.43" defaultRowHeight="15.75"/>
  <cols>
    <col customWidth="1" min="2" max="2" width="31.0"/>
  </cols>
  <sheetData>
    <row r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>
      <c r="A2" s="1">
        <v>32.0</v>
      </c>
      <c r="B2" s="1" t="s">
        <v>7</v>
      </c>
      <c r="C2" s="1">
        <v>0.18</v>
      </c>
      <c r="D2">
        <f t="shared" ref="D2:D17" si="1">$B$19*C2</f>
        <v>100116</v>
      </c>
      <c r="E2" s="2">
        <v>142700.0</v>
      </c>
      <c r="F2" s="3">
        <f t="shared" ref="F2:F6" si="2">D2+E2</f>
        <v>242816</v>
      </c>
      <c r="G2">
        <f t="shared" ref="G2:G17" si="3">(F2/$F$18)*100</f>
        <v>16.88802337</v>
      </c>
    </row>
    <row r="3">
      <c r="A3" s="1">
        <v>33.0</v>
      </c>
      <c r="B3" s="1" t="s">
        <v>8</v>
      </c>
      <c r="C3" s="1">
        <v>0.1</v>
      </c>
      <c r="D3">
        <f t="shared" si="1"/>
        <v>55620</v>
      </c>
      <c r="E3" s="1">
        <v>130200.0</v>
      </c>
      <c r="F3">
        <f t="shared" si="2"/>
        <v>185820</v>
      </c>
      <c r="G3">
        <f t="shared" si="3"/>
        <v>12.92391153</v>
      </c>
    </row>
    <row r="4">
      <c r="A4" s="1">
        <v>35.0</v>
      </c>
      <c r="B4" s="1" t="s">
        <v>9</v>
      </c>
      <c r="C4" s="1">
        <v>0.01</v>
      </c>
      <c r="D4">
        <f t="shared" si="1"/>
        <v>5562</v>
      </c>
      <c r="E4" s="1">
        <v>0.0</v>
      </c>
      <c r="F4">
        <f t="shared" si="2"/>
        <v>5562</v>
      </c>
      <c r="G4">
        <f t="shared" si="3"/>
        <v>0.3868410071</v>
      </c>
    </row>
    <row r="5">
      <c r="A5" s="1">
        <v>36.0</v>
      </c>
      <c r="B5" s="1" t="s">
        <v>10</v>
      </c>
      <c r="C5" s="1">
        <v>0.02</v>
      </c>
      <c r="D5">
        <f t="shared" si="1"/>
        <v>11124</v>
      </c>
      <c r="E5" s="1">
        <v>25800.0</v>
      </c>
      <c r="F5">
        <f t="shared" si="2"/>
        <v>36924</v>
      </c>
      <c r="G5">
        <f t="shared" si="3"/>
        <v>2.568090138</v>
      </c>
    </row>
    <row r="6">
      <c r="A6" s="1">
        <v>40.0</v>
      </c>
      <c r="B6" s="1" t="s">
        <v>11</v>
      </c>
      <c r="C6" s="1">
        <v>0.2</v>
      </c>
      <c r="D6">
        <f t="shared" si="1"/>
        <v>111240</v>
      </c>
      <c r="E6" s="1">
        <v>339800.0</v>
      </c>
      <c r="F6">
        <f t="shared" si="2"/>
        <v>451040</v>
      </c>
      <c r="G6">
        <f t="shared" si="3"/>
        <v>31.37014884</v>
      </c>
    </row>
    <row r="7">
      <c r="A7" s="1">
        <v>45.0</v>
      </c>
      <c r="B7" s="1" t="s">
        <v>12</v>
      </c>
      <c r="C7" s="1">
        <v>0.0</v>
      </c>
      <c r="D7">
        <f t="shared" si="1"/>
        <v>0</v>
      </c>
      <c r="E7" s="1">
        <v>556200.0</v>
      </c>
      <c r="F7" s="1">
        <v>0.0</v>
      </c>
      <c r="G7">
        <f t="shared" si="3"/>
        <v>0</v>
      </c>
    </row>
    <row r="8">
      <c r="A8" s="1">
        <v>50.0</v>
      </c>
      <c r="B8" s="1" t="s">
        <v>13</v>
      </c>
      <c r="C8" s="1">
        <v>0.08</v>
      </c>
      <c r="D8">
        <f t="shared" si="1"/>
        <v>44496</v>
      </c>
      <c r="E8" s="1">
        <v>45000.0</v>
      </c>
      <c r="F8">
        <f t="shared" ref="F8:F17" si="4">D8+E8</f>
        <v>89496</v>
      </c>
      <c r="G8">
        <f t="shared" si="3"/>
        <v>6.224509668</v>
      </c>
    </row>
    <row r="9">
      <c r="A9" s="1">
        <v>55.0</v>
      </c>
      <c r="B9" s="1" t="s">
        <v>14</v>
      </c>
      <c r="C9" s="1">
        <v>0.02</v>
      </c>
      <c r="D9">
        <f t="shared" si="1"/>
        <v>11124</v>
      </c>
      <c r="E9" s="1">
        <v>30000.0</v>
      </c>
      <c r="F9">
        <f t="shared" si="4"/>
        <v>41124</v>
      </c>
      <c r="G9">
        <f t="shared" si="3"/>
        <v>2.860203088</v>
      </c>
    </row>
    <row r="10">
      <c r="A10" s="1">
        <v>58.0</v>
      </c>
      <c r="B10" s="1" t="s">
        <v>15</v>
      </c>
      <c r="C10" s="1">
        <v>0.05</v>
      </c>
      <c r="D10">
        <f t="shared" si="1"/>
        <v>27810</v>
      </c>
      <c r="E10" s="1">
        <v>1000.0</v>
      </c>
      <c r="F10">
        <f t="shared" si="4"/>
        <v>28810</v>
      </c>
      <c r="G10">
        <f t="shared" si="3"/>
        <v>2.003755738</v>
      </c>
    </row>
    <row r="11">
      <c r="A11" s="1">
        <v>60.0</v>
      </c>
      <c r="B11" s="1" t="s">
        <v>16</v>
      </c>
      <c r="C11" s="1">
        <v>0.1</v>
      </c>
      <c r="D11">
        <f t="shared" si="1"/>
        <v>55620</v>
      </c>
      <c r="E11" s="1">
        <v>12000.0</v>
      </c>
      <c r="F11">
        <f t="shared" si="4"/>
        <v>67620</v>
      </c>
      <c r="G11">
        <f t="shared" si="3"/>
        <v>4.7030185</v>
      </c>
    </row>
    <row r="12">
      <c r="A12" s="1">
        <v>70.0</v>
      </c>
      <c r="B12" s="1" t="s">
        <v>17</v>
      </c>
      <c r="C12" s="1">
        <v>0.01</v>
      </c>
      <c r="D12">
        <f t="shared" si="1"/>
        <v>5562</v>
      </c>
      <c r="E12" s="1">
        <v>60000.0</v>
      </c>
      <c r="F12">
        <f t="shared" si="4"/>
        <v>65562</v>
      </c>
      <c r="G12">
        <f t="shared" si="3"/>
        <v>4.559883155</v>
      </c>
    </row>
    <row r="13">
      <c r="A13" s="1">
        <v>75.0</v>
      </c>
      <c r="B13" s="1" t="s">
        <v>18</v>
      </c>
      <c r="C13" s="1">
        <v>0.01</v>
      </c>
      <c r="D13">
        <f t="shared" si="1"/>
        <v>5562</v>
      </c>
      <c r="E13" s="1">
        <v>6000.0</v>
      </c>
      <c r="F13">
        <f t="shared" si="4"/>
        <v>11562</v>
      </c>
      <c r="G13">
        <f t="shared" si="3"/>
        <v>0.8041452219</v>
      </c>
    </row>
    <row r="14">
      <c r="A14" s="1">
        <v>80.0</v>
      </c>
      <c r="B14" s="1" t="s">
        <v>19</v>
      </c>
      <c r="C14" s="1">
        <v>0.1</v>
      </c>
      <c r="D14">
        <f t="shared" si="1"/>
        <v>55620</v>
      </c>
      <c r="E14" s="1">
        <v>600.0</v>
      </c>
      <c r="F14">
        <f t="shared" si="4"/>
        <v>56220</v>
      </c>
      <c r="G14">
        <f t="shared" si="3"/>
        <v>3.910140492</v>
      </c>
    </row>
    <row r="15">
      <c r="A15" s="1">
        <v>85.0</v>
      </c>
      <c r="B15" s="1" t="s">
        <v>20</v>
      </c>
      <c r="C15" s="1">
        <v>0.08</v>
      </c>
      <c r="D15">
        <f t="shared" si="1"/>
        <v>44496</v>
      </c>
      <c r="E15" s="1">
        <v>82800.0</v>
      </c>
      <c r="F15">
        <f t="shared" si="4"/>
        <v>127296</v>
      </c>
      <c r="G15">
        <f t="shared" si="3"/>
        <v>8.853526221</v>
      </c>
    </row>
    <row r="16">
      <c r="A16" s="1">
        <v>88.0</v>
      </c>
      <c r="B16" s="1" t="s">
        <v>21</v>
      </c>
      <c r="C16" s="1">
        <v>0.04</v>
      </c>
      <c r="D16">
        <f t="shared" si="1"/>
        <v>22248</v>
      </c>
      <c r="E16" s="1">
        <v>5700.0</v>
      </c>
      <c r="F16">
        <f t="shared" si="4"/>
        <v>27948</v>
      </c>
      <c r="G16">
        <f t="shared" si="3"/>
        <v>1.943803032</v>
      </c>
    </row>
    <row r="17">
      <c r="A17" s="1">
        <v>90.0</v>
      </c>
      <c r="B17" s="1" t="s">
        <v>22</v>
      </c>
      <c r="C17">
        <f>1-C18</f>
        <v>0</v>
      </c>
      <c r="D17">
        <f t="shared" si="1"/>
        <v>0</v>
      </c>
      <c r="E17" s="1">
        <v>0.0</v>
      </c>
      <c r="F17">
        <f t="shared" si="4"/>
        <v>0</v>
      </c>
      <c r="G17">
        <f t="shared" si="3"/>
        <v>0</v>
      </c>
    </row>
    <row r="18">
      <c r="C18">
        <f>sum(C2:C16)</f>
        <v>1</v>
      </c>
      <c r="F18" s="3">
        <f t="shared" ref="F18:G18" si="5">sum(F2:F17)</f>
        <v>1437800</v>
      </c>
      <c r="G18">
        <f t="shared" si="5"/>
        <v>100</v>
      </c>
    </row>
    <row r="19">
      <c r="A19" s="1" t="s">
        <v>23</v>
      </c>
      <c r="B19" s="1">
        <v>556200.0</v>
      </c>
    </row>
  </sheetData>
  <drawing r:id="rId1"/>
</worksheet>
</file>